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Supply Demand Planning\WRMP 19\6.0 Report Production\OFWAT Tables\Market Information\OFWAT Tables - 4th Draft for fWRMP_May2020\"/>
    </mc:Choice>
  </mc:AlternateContent>
  <xr:revisionPtr revIDLastSave="0" documentId="13_ncr:1_{DC99A95D-1D56-497B-8922-73DD666F8F7D}" xr6:coauthVersionLast="45" xr6:coauthVersionMax="45" xr10:uidLastSave="{00000000-0000-0000-0000-000000000000}"/>
  <bookViews>
    <workbookView xWindow="-110" yWindow="-110" windowWidth="19420" windowHeight="10420" tabRatio="664" activeTab="1" xr2:uid="{00000000-000D-0000-FFFF-FFFF00000000}"/>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2" l="1"/>
  <c r="E4" i="11" l="1"/>
  <c r="E4" i="10"/>
  <c r="E4" i="9"/>
  <c r="E4" i="8"/>
  <c r="E4" i="7"/>
  <c r="E4" i="6"/>
  <c r="E4" i="5"/>
  <c r="E4" i="4"/>
  <c r="D1" i="3"/>
  <c r="E3" i="4" l="1"/>
  <c r="E3" i="11"/>
  <c r="E3" i="9"/>
  <c r="E3" i="7"/>
  <c r="E3" i="8"/>
  <c r="E3" i="5"/>
  <c r="E3" i="10"/>
  <c r="E3" i="6"/>
</calcChain>
</file>

<file path=xl/sharedStrings.xml><?xml version="1.0" encoding="utf-8"?>
<sst xmlns="http://schemas.openxmlformats.org/spreadsheetml/2006/main" count="1023" uniqueCount="440">
  <si>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</si>
  <si>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</si>
  <si>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</si>
  <si>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</si>
  <si>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</si>
  <si>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</si>
  <si>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</si>
  <si>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</si>
  <si>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</si>
  <si>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</si>
  <si>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</si>
  <si>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</si>
  <si>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</si>
  <si>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</si>
  <si>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</si>
  <si>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</si>
  <si>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</si>
  <si>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</si>
  <si>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</si>
  <si>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</si>
  <si>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</si>
  <si>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</si>
  <si>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</si>
  <si>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</si>
  <si>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</si>
  <si>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</si>
  <si>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</si>
  <si>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</si>
  <si>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</si>
  <si>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</si>
  <si>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</si>
  <si>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</si>
  <si>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</si>
  <si>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</si>
  <si>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</si>
  <si>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</si>
  <si>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</si>
  <si>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</si>
  <si>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</si>
  <si>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</si>
  <si>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</si>
  <si>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</si>
  <si>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</si>
  <si>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</si>
  <si>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</si>
  <si>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</si>
  <si>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</si>
  <si>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</si>
  <si>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</si>
  <si>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</si>
  <si>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</si>
  <si>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</si>
  <si>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</si>
  <si>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</si>
  <si>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</si>
  <si>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</si>
  <si>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</si>
  <si>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</si>
  <si>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</si>
  <si>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</si>
  <si>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</si>
  <si>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</si>
  <si>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</si>
  <si>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</si>
  <si>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</si>
  <si>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</si>
  <si>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Anonymised list of treatment works supplying this WRZ which have maximum design capacities greater than 10Ml/d, this should focus on the larger treatment works within the zone where spare capacity will be relatively larger and more proportionate. This list will detail the maximum treatment design capacity, spare capacity (average for critical planning scenario – e.g. year or week), treatment works type (e.g. surface water or groundwater), treatment type and constraints. These should be provided for year 1 of the planning period and then updated to represent the current position.
e.g.
Works 1 – 50Ml/d – 5Ml/d – surface water – Full treatment 
Works 2 – 15Ml/d – 2Ml/d – groundwater – Ultraviolet treatment</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</si>
  <si>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</si>
  <si>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</si>
  <si>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</si>
  <si>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</si>
  <si>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</si>
  <si>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</si>
  <si>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</si>
  <si>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</si>
  <si>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</si>
  <si>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</si>
  <si>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</si>
  <si>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</si>
  <si>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</si>
  <si>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</si>
  <si>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</si>
  <si>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</si>
  <si>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</si>
  <si>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</si>
  <si>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</si>
  <si>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</si>
  <si>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</si>
  <si>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</si>
  <si>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</si>
  <si>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</si>
  <si>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</si>
  <si>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</si>
  <si>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</si>
  <si>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</si>
  <si>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</si>
  <si>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</si>
  <si>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</si>
  <si>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</si>
  <si>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</si>
  <si>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</si>
  <si>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</si>
  <si>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</si>
  <si>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</si>
  <si>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</si>
  <si>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</si>
  <si>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</si>
  <si>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</si>
  <si>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</si>
  <si>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</si>
  <si>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</si>
  <si>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</si>
  <si>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</si>
  <si>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</si>
  <si>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</si>
  <si>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</si>
  <si>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</si>
  <si>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</si>
  <si>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</si>
  <si>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</si>
  <si>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</si>
  <si>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</si>
  <si>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</si>
  <si>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</si>
  <si>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</si>
  <si>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</si>
  <si>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</si>
  <si>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</si>
  <si>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</si>
  <si>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</si>
  <si>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</si>
  <si>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</si>
  <si>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</si>
  <si>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</si>
  <si>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</si>
  <si>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</si>
  <si>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</si>
  <si>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</si>
  <si>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</si>
  <si>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</si>
  <si>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</si>
  <si>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</si>
  <si>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</si>
  <si>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</si>
  <si>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</si>
  <si>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</si>
  <si>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</si>
  <si>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</si>
  <si>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</si>
  <si>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</si>
  <si>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</si>
  <si>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</si>
  <si>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</si>
  <si>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</si>
  <si>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</si>
  <si>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</si>
  <si>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</si>
  <si>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</si>
  <si>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</si>
  <si>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</si>
  <si>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</si>
  <si>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</si>
  <si>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</si>
  <si>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</si>
  <si>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</si>
  <si>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</si>
  <si>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</si>
  <si>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</si>
  <si>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</si>
  <si>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</si>
  <si>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</si>
  <si>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</si>
  <si>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</si>
  <si>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</si>
  <si>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</si>
  <si>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</si>
  <si>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</si>
  <si>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</si>
  <si>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</si>
  <si>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</si>
  <si>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</si>
  <si>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</si>
  <si>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</si>
  <si>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</si>
  <si>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</si>
  <si>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</si>
  <si>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</si>
  <si>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</si>
  <si>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</si>
  <si>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</si>
  <si>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</si>
  <si>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</si>
  <si>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</si>
  <si>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</si>
  <si>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</si>
  <si>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</si>
  <si>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</si>
  <si>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</si>
  <si>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</si>
  <si>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</si>
  <si>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</si>
  <si>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</si>
  <si>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</si>
  <si>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</si>
  <si>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</si>
  <si>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</si>
  <si>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</si>
  <si>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</si>
  <si>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</si>
  <si>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</si>
  <si>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</si>
  <si>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</si>
  <si>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</si>
  <si>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</si>
  <si>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</si>
  <si>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</si>
  <si>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</si>
  <si>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</si>
  <si>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</si>
  <si>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</si>
  <si>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</si>
  <si>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</si>
  <si>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</si>
  <si>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</si>
  <si>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</si>
  <si>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</si>
  <si>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</si>
  <si>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</si>
  <si>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</si>
  <si>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</si>
  <si>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</si>
  <si>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</si>
  <si>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</si>
  <si>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</si>
  <si>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</si>
  <si>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</si>
  <si>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</si>
  <si>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</si>
  <si>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</si>
  <si>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</si>
  <si>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</si>
  <si>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</si>
  <si>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</si>
  <si>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</si>
  <si>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</si>
  <si>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</si>
  <si>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</si>
  <si>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</si>
  <si>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</si>
  <si>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</si>
  <si>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</si>
  <si>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</si>
  <si>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</si>
  <si>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</si>
  <si>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</si>
  <si>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</si>
  <si>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</si>
  <si>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</si>
  <si>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</si>
  <si>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</si>
  <si>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</si>
  <si>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</si>
  <si>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</si>
  <si>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</si>
  <si>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</si>
  <si>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</si>
  <si>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</si>
  <si>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</si>
  <si>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</si>
  <si>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</si>
  <si>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</si>
  <si>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</si>
  <si>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</si>
  <si>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</si>
  <si>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</si>
  <si>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</si>
  <si>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</si>
  <si>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</si>
  <si>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</si>
  <si>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</si>
  <si>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</si>
  <si>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</si>
  <si>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</si>
  <si>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</si>
  <si>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</si>
  <si>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</si>
  <si>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</si>
  <si>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</si>
  <si>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</si>
  <si>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</si>
  <si>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</si>
  <si>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</si>
  <si>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</si>
  <si>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</si>
  <si>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</si>
  <si>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</si>
  <si>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</si>
  <si>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</si>
  <si>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</si>
  <si>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</si>
  <si>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</si>
  <si>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</si>
  <si>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</si>
  <si>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</si>
  <si>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</si>
  <si>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</si>
  <si>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</si>
  <si>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</si>
  <si>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</si>
  <si>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</si>
  <si>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</si>
  <si>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</si>
  <si>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</si>
  <si>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</si>
  <si>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</si>
  <si>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</si>
  <si>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</si>
  <si>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</si>
  <si>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</si>
  <si>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</si>
  <si>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</si>
  <si>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</si>
  <si>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</si>
  <si>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</si>
  <si>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</si>
  <si>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</si>
  <si>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</si>
  <si>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</si>
  <si>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</si>
  <si>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</si>
  <si>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</si>
  <si>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</si>
  <si>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</si>
  <si>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</si>
  <si>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</si>
  <si>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</si>
  <si>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</si>
  <si>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</si>
  <si>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</si>
  <si>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</si>
  <si>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</si>
  <si>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</si>
  <si>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</si>
  <si>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</si>
  <si>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</si>
  <si>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</si>
  <si>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</si>
  <si>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</si>
  <si>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</si>
  <si>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</si>
  <si>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</si>
  <si>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</si>
  <si>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</si>
  <si>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</si>
  <si>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</si>
  <si>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</si>
  <si>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</si>
  <si>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</si>
  <si>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Misbourne</t>
  </si>
  <si>
    <t>n/a</t>
  </si>
  <si>
    <t>PICC</t>
  </si>
  <si>
    <t>AMER</t>
  </si>
  <si>
    <t>AFF-RTR-WRZ1-1066</t>
  </si>
  <si>
    <t>AFF-NTW-WRZ1-1011</t>
  </si>
  <si>
    <t>AFF-CTR-WRZ1-0751</t>
  </si>
  <si>
    <t>AFF-LEA-WRZ1-1012</t>
  </si>
  <si>
    <t>AFF-LEA-WRZ1-1009</t>
  </si>
  <si>
    <t>AFF-LEA-WRZ1-0423</t>
  </si>
  <si>
    <t>AFF-WEF-WRZ1-1000</t>
  </si>
  <si>
    <t>AFF-MET-WRZ1-0531</t>
  </si>
  <si>
    <t>AFF-MET-WRZ1-1010</t>
  </si>
  <si>
    <t>AFF-MET-WRZ1-0904</t>
  </si>
  <si>
    <t>AFF-REU-WRZ1-603</t>
  </si>
  <si>
    <t>AFF-WEF-WRZ1-0569</t>
  </si>
  <si>
    <t>AFF-WEF-WRZ1-0901</t>
  </si>
  <si>
    <t>AFF-WEF-WRZ1-0567</t>
  </si>
  <si>
    <t>DP/OO</t>
  </si>
  <si>
    <t>RTR</t>
  </si>
  <si>
    <t>NTW</t>
  </si>
  <si>
    <t>CTR</t>
  </si>
  <si>
    <t>LEA</t>
  </si>
  <si>
    <t>WEF</t>
  </si>
  <si>
    <t>MET</t>
  </si>
  <si>
    <t>REU</t>
  </si>
  <si>
    <t>Sources within WRZ1 are constrained by several factors at peak, rather than one major constraining factor as is the case under DYAA conditions. A mixture of licence, treatment and deepest available pump level (DAPWL) are the key constraining factors.</t>
  </si>
  <si>
    <t>At one source, a constraint exists around the network and two other sources are constrained by pump size.</t>
  </si>
  <si>
    <t>7th February 2018</t>
  </si>
  <si>
    <t>1 in 10 years</t>
  </si>
  <si>
    <t>1 in 40 years</t>
  </si>
  <si>
    <t>WRZ1. See map in Cover Sheet (Column E).</t>
  </si>
  <si>
    <t>Scheme 21</t>
  </si>
  <si>
    <t>N</t>
  </si>
  <si>
    <t>Y</t>
  </si>
  <si>
    <t>Affinity Water</t>
  </si>
  <si>
    <t>If required, please request using above email address.</t>
  </si>
  <si>
    <t>See cover sheet.</t>
  </si>
  <si>
    <t>DYCP (Week)</t>
  </si>
  <si>
    <t xml:space="preserve">We do not view standpipes as acceptable, standpipes would only be deployed in the event of a civil emergency. In the event that the drought was to reach this level of severity then our Emergency Plan would be implemented in particular areas of signficant water stress. </t>
  </si>
  <si>
    <t>Tables 2 to 8 were populated using previously audited WRP Tables. Table 1 uses data from verified internal sources. A two-tier review process with additional verification was then applied to check and quality assure.</t>
  </si>
  <si>
    <t>05.03.2018</t>
  </si>
  <si>
    <t>All cells populated. To be published online.</t>
  </si>
  <si>
    <t>Works Category</t>
  </si>
  <si>
    <t>Treatment Description</t>
  </si>
  <si>
    <t>Unit Processes Available</t>
  </si>
  <si>
    <t>W1</t>
  </si>
  <si>
    <t>Disinfection only at this site.</t>
  </si>
  <si>
    <t>~Marginal Chlorination
~Pre-aeration</t>
  </si>
  <si>
    <t>W2</t>
  </si>
  <si>
    <t>Disinfection with basic physical treatment</t>
  </si>
  <si>
    <t>~Slow sand filters
~Rapid gravity filters
~Pressure filters</t>
  </si>
  <si>
    <t>W3</t>
  </si>
  <si>
    <t>Single stage complex physical/chemical treatment</t>
  </si>
  <si>
    <t>~Coagulation
~Flocculation
~Biofiltration
~Softening
~pH correction
~Super chlorination</t>
  </si>
  <si>
    <t>W4</t>
  </si>
  <si>
    <t>Multiple stage complex physical/chemical treatment (excluding W5, W6 or W7)</t>
  </si>
  <si>
    <t>W5</t>
  </si>
  <si>
    <t>Single stage complex physical/chemical treatment (Higher operating cost than W3/W4)</t>
  </si>
  <si>
    <t>~Ozone
~UV Treatment
~Activated Carbon
~Nitrate/Arsenic/Pesticide Removal
~Membrane Filtration</t>
  </si>
  <si>
    <t>W6</t>
  </si>
  <si>
    <t>Multiple stage complex physical/chemical treatment (High cost)</t>
  </si>
  <si>
    <t>Works with one or multiple extremely high cost processes.</t>
  </si>
  <si>
    <t>~Reverse Osmosis
~Reuse</t>
  </si>
  <si>
    <t>Works 1 - 20.46Ml/d - 1.46 Ml/d - Groundwater - W4
Works 2 - 18.18Ml/d - 0 Ml/d - Groundwater - W4
Works 3 - 18.18Ml/d - 1.18Ml/d - Groundwater - W4
Works 4 - 20.47Ml/d - 0.01Ml/d - Groundwater - W4
Works 5 - 18.18Ml/d - 6.18Ml/d - Groundwater - W4</t>
  </si>
  <si>
    <t>SD1</t>
  </si>
  <si>
    <t>28.05.2020</t>
  </si>
  <si>
    <t>Version 4</t>
  </si>
  <si>
    <t>Version 3</t>
  </si>
  <si>
    <t>14.8Ml/d</t>
  </si>
  <si>
    <t>fWRMP19</t>
  </si>
  <si>
    <t>PICC : Piccotts End Gade Catchment Drought Permit</t>
  </si>
  <si>
    <t>HUGH : Hughenden Catchment Drought Permit</t>
  </si>
  <si>
    <t>AMER : Amersham Misbourne Catchment Drought Permit</t>
  </si>
  <si>
    <t xml:space="preserve">HUGH </t>
  </si>
  <si>
    <t>AFF-RTR-WRZ1-4010</t>
  </si>
  <si>
    <t>AFF-RTR-WRZ1-4020</t>
  </si>
  <si>
    <t>AFF-RTR-WRZ1-4019</t>
  </si>
  <si>
    <t>AFF-WEF-WRZ1-1050</t>
  </si>
  <si>
    <t>wrmpcomms@affinitywater.co.uk</t>
  </si>
  <si>
    <t>Cells updated to reflect revised fWRMP19. Final version checked against fWRMP19 WRP Tables</t>
  </si>
  <si>
    <t>Cells updated to reflect published fWRMP19.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</si>
</sst>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u/>
      <sz val="11"/>
      <color theme="10"/>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4" tint="0.79998168889431442"/>
        <bgColor indexed="64"/>
      </patternFill>
    </fill>
  </fills>
  <borders count="1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s>
  <cellStyleXfs count="5">
    <xf numFmtId="0" fontId="0" fillId="0" borderId="0"/>
    <xf numFmtId="0" fontId="1" fillId="0" borderId="0"/>
    <xf numFmtId="0" fontId="14" fillId="0" borderId="0"/>
    <xf numFmtId="0" fontId="15" fillId="0" borderId="0" applyNumberFormat="0" applyFill="0" applyBorder="0" applyAlignment="0" applyProtection="0"/>
    <xf numFmtId="0" fontId="14" fillId="0" borderId="0"/>
  </cellStyleXfs>
  <cellXfs count="88">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7" fillId="4" borderId="9" xfId="1" applyFont="1" applyFill="1" applyBorder="1" applyAlignment="1">
      <alignment horizontal="center" vertical="center"/>
    </xf>
    <xf numFmtId="10" fontId="7" fillId="4" borderId="9" xfId="1" applyNumberFormat="1" applyFont="1" applyFill="1" applyBorder="1" applyAlignment="1">
      <alignment vertical="center"/>
    </xf>
    <xf numFmtId="10" fontId="7" fillId="7" borderId="9" xfId="1" applyNumberFormat="1" applyFont="1" applyFill="1" applyBorder="1" applyAlignment="1">
      <alignment vertical="center"/>
    </xf>
    <xf numFmtId="0" fontId="7" fillId="4" borderId="15" xfId="1" applyFont="1" applyFill="1" applyBorder="1" applyAlignment="1">
      <alignment horizontal="left" vertical="center"/>
    </xf>
    <xf numFmtId="0" fontId="7" fillId="4" borderId="15" xfId="1" applyFont="1" applyFill="1" applyBorder="1" applyAlignment="1">
      <alignment horizontal="center" vertical="center"/>
    </xf>
    <xf numFmtId="0" fontId="15" fillId="4" borderId="4" xfId="3" applyFill="1" applyBorder="1" applyAlignment="1">
      <alignment horizontal="left" vertical="center" wrapText="1"/>
    </xf>
    <xf numFmtId="0" fontId="4" fillId="4" borderId="9"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9" xfId="0"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wrapText="1"/>
    </xf>
    <xf numFmtId="0" fontId="0" fillId="0" borderId="9" xfId="0" applyBorder="1" applyAlignment="1">
      <alignment horizontal="left" vertical="center" wrapText="1"/>
    </xf>
    <xf numFmtId="164" fontId="7" fillId="4" borderId="15" xfId="1" applyNumberFormat="1" applyFont="1" applyFill="1" applyBorder="1" applyAlignment="1">
      <alignment vertical="center"/>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xf numFmtId="2" fontId="7" fillId="4" borderId="15" xfId="1" applyNumberFormat="1" applyFont="1" applyFill="1" applyBorder="1" applyAlignment="1">
      <alignment vertical="center"/>
    </xf>
    <xf numFmtId="2" fontId="7" fillId="4" borderId="16" xfId="1" applyNumberFormat="1" applyFont="1" applyFill="1" applyBorder="1" applyAlignment="1">
      <alignment vertical="center"/>
    </xf>
    <xf numFmtId="2" fontId="7" fillId="7" borderId="16" xfId="1" applyNumberFormat="1" applyFont="1" applyFill="1" applyBorder="1" applyAlignment="1">
      <alignment vertical="center"/>
    </xf>
    <xf numFmtId="0" fontId="7" fillId="4" borderId="9" xfId="1" applyFont="1" applyFill="1" applyBorder="1" applyAlignment="1">
      <alignment vertical="center" wrapText="1"/>
    </xf>
  </cellXfs>
  <cellStyles count="5">
    <cellStyle name="Hyperlink" xfId="3" builtinId="8"/>
    <cellStyle name="Normal" xfId="0" builtinId="0"/>
    <cellStyle name="Normal 2" xfId="2" xr:uid="{00000000-0005-0000-0000-000002000000}"/>
    <cellStyle name="Normal 2 2" xfId="4" xr:uid="{4784C2D7-2839-4D28-B133-5FE51A9ECC15}"/>
    <cellStyle name="Normal 3" xfId="1" xr:uid="{00000000-0005-0000-0000-000003000000}"/>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62751</xdr:rowOff>
    </xdr:from>
    <xdr:to>
      <xdr:col>3</xdr:col>
      <xdr:colOff>224117</xdr:colOff>
      <xdr:row>45</xdr:row>
      <xdr:rowOff>116541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680359</xdr:colOff>
      <xdr:row>5</xdr:row>
      <xdr:rowOff>36286</xdr:rowOff>
    </xdr:from>
    <xdr:to>
      <xdr:col>4</xdr:col>
      <xdr:colOff>2866827</xdr:colOff>
      <xdr:row>14</xdr:row>
      <xdr:rowOff>680357</xdr:rowOff>
    </xdr:to>
    <xdr:pic>
      <xdr:nvPicPr>
        <xdr:cNvPr id="5" name="Picture 4">
          <a:extLst>
            <a:ext uri="{FF2B5EF4-FFF2-40B4-BE49-F238E27FC236}">
              <a16:creationId xmlns:a16="http://schemas.microsoft.com/office/drawing/2014/main" id="{C1AB2A5E-6EBA-4E50-BC0B-52C6AB5618C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600" b="4762"/>
        <a:stretch/>
      </xdr:blipFill>
      <xdr:spPr>
        <a:xfrm>
          <a:off x="9325430" y="1605643"/>
          <a:ext cx="2186468" cy="28030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rmpcomms@affinitywat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70" zoomScaleNormal="70" workbookViewId="0">
      <selection activeCell="C13" sqref="C13"/>
    </sheetView>
  </sheetViews>
  <sheetFormatPr defaultColWidth="0" defaultRowHeight="13.75" customHeight="1" zeroHeight="1" x14ac:dyDescent="0.3"/>
  <cols>
    <col min="1" max="1" width="1.6640625" customWidth="1"/>
    <col min="2" max="2" width="51.33203125" customWidth="1"/>
    <col min="3" max="3" width="56.4140625" customWidth="1"/>
    <col min="4" max="4" width="4.08203125" customWidth="1"/>
    <col min="5" max="5" width="47.9140625" customWidth="1"/>
    <col min="6" max="7" width="8.83203125" customWidth="1"/>
    <col min="8" max="16384" width="8.83203125" hidden="1"/>
  </cols>
  <sheetData>
    <row r="1" spans="1:7" ht="20" x14ac:dyDescent="0.3">
      <c r="B1" s="1" t="s">
        <v>0</v>
      </c>
      <c r="C1" s="2" t="s">
        <v>393</v>
      </c>
    </row>
    <row r="2" spans="1:7" ht="12" customHeight="1" thickBot="1" x14ac:dyDescent="0.35"/>
    <row r="3" spans="1:7" ht="63.5" thickBot="1" x14ac:dyDescent="0.35">
      <c r="B3" s="3" t="s">
        <v>1</v>
      </c>
      <c r="C3" s="4" t="s">
        <v>356</v>
      </c>
      <c r="E3" s="5"/>
    </row>
    <row r="4" spans="1:7" ht="12" customHeight="1" thickBot="1" x14ac:dyDescent="0.4">
      <c r="B4" s="6"/>
      <c r="C4" s="7"/>
    </row>
    <row r="5" spans="1:7" ht="16" x14ac:dyDescent="0.3">
      <c r="B5" s="8" t="s">
        <v>2</v>
      </c>
      <c r="C5" s="54" t="str">
        <f>C1</f>
        <v>Affinity Water</v>
      </c>
      <c r="E5" s="9" t="s">
        <v>3</v>
      </c>
    </row>
    <row r="6" spans="1:7" ht="16.5" thickBot="1" x14ac:dyDescent="0.35">
      <c r="B6" s="10" t="s">
        <v>357</v>
      </c>
      <c r="C6" s="55" t="s">
        <v>358</v>
      </c>
      <c r="E6" s="11"/>
    </row>
    <row r="7" spans="1:7" ht="12" customHeight="1" thickBot="1" x14ac:dyDescent="0.35">
      <c r="A7" s="12"/>
      <c r="B7" s="13"/>
      <c r="C7" s="51"/>
      <c r="D7" s="12"/>
      <c r="E7" s="14"/>
      <c r="F7" s="12"/>
      <c r="G7" s="12"/>
    </row>
    <row r="8" spans="1:7" ht="16" x14ac:dyDescent="0.3">
      <c r="B8" s="8" t="s">
        <v>4</v>
      </c>
      <c r="C8" s="54" t="s">
        <v>428</v>
      </c>
      <c r="E8" s="11"/>
    </row>
    <row r="9" spans="1:7" ht="16" x14ac:dyDescent="0.3">
      <c r="B9" s="15" t="s">
        <v>5</v>
      </c>
      <c r="C9" s="56" t="s">
        <v>386</v>
      </c>
      <c r="E9" s="11"/>
    </row>
    <row r="10" spans="1:7" ht="16.5" thickBot="1" x14ac:dyDescent="0.35">
      <c r="B10" s="10" t="s">
        <v>6</v>
      </c>
      <c r="C10" s="57" t="s">
        <v>424</v>
      </c>
      <c r="E10" s="11"/>
    </row>
    <row r="11" spans="1:7" ht="12" customHeight="1" thickBot="1" x14ac:dyDescent="0.35">
      <c r="A11" s="12"/>
      <c r="B11" s="13"/>
      <c r="C11" s="51"/>
      <c r="D11" s="12"/>
      <c r="E11" s="14"/>
      <c r="F11" s="12"/>
      <c r="G11" s="12"/>
    </row>
    <row r="12" spans="1:7" ht="32" x14ac:dyDescent="0.3">
      <c r="B12" s="8" t="s">
        <v>7</v>
      </c>
      <c r="C12" s="63" t="s">
        <v>437</v>
      </c>
      <c r="E12" s="11"/>
    </row>
    <row r="13" spans="1:7" ht="37.25" customHeight="1" thickBot="1" x14ac:dyDescent="0.35">
      <c r="B13" s="10" t="s">
        <v>8</v>
      </c>
      <c r="C13" s="55" t="s">
        <v>394</v>
      </c>
      <c r="E13" s="11"/>
    </row>
    <row r="14" spans="1:7" ht="12" customHeight="1" thickBot="1" x14ac:dyDescent="0.45">
      <c r="B14" s="16"/>
      <c r="C14" s="52"/>
      <c r="E14" s="11"/>
    </row>
    <row r="15" spans="1:7" ht="59.4" customHeight="1" thickBot="1" x14ac:dyDescent="0.35">
      <c r="B15" s="17" t="s">
        <v>9</v>
      </c>
      <c r="C15" s="53" t="s">
        <v>398</v>
      </c>
      <c r="E15" s="5"/>
    </row>
    <row r="16" spans="1:7" ht="12" customHeight="1" x14ac:dyDescent="0.35">
      <c r="B16" s="6"/>
      <c r="C16" s="7"/>
    </row>
    <row r="17" spans="2:6" ht="16.5" thickBot="1" x14ac:dyDescent="0.35">
      <c r="B17" s="9" t="s">
        <v>11</v>
      </c>
    </row>
    <row r="18" spans="2:6" ht="14.5" thickBot="1" x14ac:dyDescent="0.35">
      <c r="E18" s="19" t="s">
        <v>10</v>
      </c>
      <c r="F18" s="18"/>
    </row>
    <row r="19" spans="2:6" ht="14" x14ac:dyDescent="0.3"/>
    <row r="20" spans="2:6" ht="14" x14ac:dyDescent="0.3"/>
    <row r="21" spans="2:6" ht="14" x14ac:dyDescent="0.3"/>
    <row r="22" spans="2:6" ht="14" x14ac:dyDescent="0.3"/>
    <row r="23" spans="2:6" ht="14" x14ac:dyDescent="0.3"/>
    <row r="24" spans="2:6" ht="14" x14ac:dyDescent="0.3"/>
    <row r="25" spans="2:6" ht="14" x14ac:dyDescent="0.3"/>
    <row r="26" spans="2:6" ht="14" x14ac:dyDescent="0.3"/>
    <row r="27" spans="2:6" ht="14" x14ac:dyDescent="0.3"/>
    <row r="28" spans="2:6" ht="14" x14ac:dyDescent="0.3"/>
    <row r="29" spans="2:6" ht="14" x14ac:dyDescent="0.3"/>
    <row r="30" spans="2:6" ht="14" x14ac:dyDescent="0.3"/>
    <row r="31" spans="2:6" ht="14" x14ac:dyDescent="0.3"/>
    <row r="32" spans="2:6" ht="14" x14ac:dyDescent="0.3"/>
    <row r="33" ht="14" x14ac:dyDescent="0.3"/>
    <row r="34" ht="14" x14ac:dyDescent="0.3"/>
    <row r="35" ht="14" x14ac:dyDescent="0.3"/>
    <row r="36" ht="14" x14ac:dyDescent="0.3"/>
    <row r="37" ht="14" x14ac:dyDescent="0.3"/>
    <row r="38" ht="14" x14ac:dyDescent="0.3"/>
    <row r="39" ht="14" x14ac:dyDescent="0.3"/>
    <row r="40" ht="14" x14ac:dyDescent="0.3"/>
    <row r="41" ht="14" x14ac:dyDescent="0.3"/>
    <row r="42" ht="14" x14ac:dyDescent="0.3"/>
    <row r="43" ht="14" x14ac:dyDescent="0.3"/>
    <row r="44" ht="14" x14ac:dyDescent="0.3"/>
    <row r="45" ht="14" x14ac:dyDescent="0.3"/>
    <row r="46" ht="14" x14ac:dyDescent="0.3"/>
    <row r="47" ht="14" x14ac:dyDescent="0.3"/>
    <row r="48"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3.75" customHeight="1" x14ac:dyDescent="0.3"/>
  </sheetData>
  <hyperlinks>
    <hyperlink ref="C12" r:id="rId1" xr:uid="{00000000-0004-0000-0000-000000000000}"/>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C29"/>
  <sheetViews>
    <sheetView showGridLines="0" zoomScale="70" zoomScaleNormal="70" workbookViewId="0">
      <pane xSplit="5" ySplit="6" topLeftCell="F7" activePane="bottomRight" state="frozen"/>
      <selection activeCell="E25" sqref="E25"/>
      <selection pane="topRight" activeCell="E25" sqref="E25"/>
      <selection pane="bottomLeft" activeCell="E25" sqref="E25"/>
      <selection pane="bottomRight"/>
    </sheetView>
  </sheetViews>
  <sheetFormatPr defaultColWidth="0" defaultRowHeight="14" zeroHeight="1" x14ac:dyDescent="0.3"/>
  <cols>
    <col min="1" max="1" width="2.6640625" customWidth="1"/>
    <col min="2" max="2" width="24.25" customWidth="1"/>
    <col min="3" max="3" width="14" customWidth="1"/>
    <col min="4" max="4" width="12.08203125" bestFit="1" customWidth="1"/>
    <col min="5" max="5" width="55.1640625" bestFit="1" customWidth="1"/>
    <col min="6" max="6" width="3.33203125" customWidth="1"/>
    <col min="7" max="7" width="38.5" bestFit="1" customWidth="1"/>
    <col min="8" max="8" width="33.9140625" bestFit="1" customWidth="1"/>
    <col min="9" max="9" width="41.6640625" bestFit="1" customWidth="1"/>
    <col min="10" max="13" width="15.9140625" bestFit="1" customWidth="1"/>
    <col min="14" max="14" width="16.5" bestFit="1" customWidth="1"/>
    <col min="15" max="18" width="15.9140625" bestFit="1" customWidth="1"/>
    <col min="19" max="19" width="16.6640625" bestFit="1" customWidth="1"/>
    <col min="20" max="22" width="16.25" bestFit="1" customWidth="1"/>
    <col min="23" max="23" width="16.6640625" bestFit="1" customWidth="1"/>
    <col min="24" max="24" width="15.33203125" bestFit="1" customWidth="1"/>
    <col min="25" max="27" width="16.6640625" bestFit="1" customWidth="1"/>
    <col min="28" max="38" width="8.83203125" customWidth="1"/>
    <col min="39" max="55" width="0" hidden="1" customWidth="1"/>
    <col min="56" max="16384" width="8.83203125" hidden="1"/>
  </cols>
  <sheetData>
    <row r="1" spans="2:27" ht="20" x14ac:dyDescent="0.3">
      <c r="B1" s="1" t="s">
        <v>277</v>
      </c>
      <c r="C1" s="1"/>
      <c r="D1" s="1"/>
      <c r="E1" s="1"/>
    </row>
    <row r="2" spans="2:27" ht="14.5" thickBot="1" x14ac:dyDescent="0.35"/>
    <row r="3" spans="2:27" ht="16.5" thickBot="1" x14ac:dyDescent="0.35">
      <c r="B3" s="73" t="s">
        <v>2</v>
      </c>
      <c r="C3" s="74"/>
      <c r="D3" s="75"/>
      <c r="E3" s="50" t="str">
        <f>'Cover sheet'!C5</f>
        <v>Affinity Water</v>
      </c>
    </row>
    <row r="4" spans="2:27" ht="16.5" thickBot="1" x14ac:dyDescent="0.35">
      <c r="B4" s="73" t="s">
        <v>357</v>
      </c>
      <c r="C4" s="74"/>
      <c r="D4" s="75"/>
      <c r="E4" s="50" t="str">
        <f>'Cover sheet'!C6</f>
        <v>Misbourne</v>
      </c>
    </row>
    <row r="5" spans="2:27" ht="16" thickBot="1" x14ac:dyDescent="0.35">
      <c r="B5" s="48"/>
      <c r="C5" s="49"/>
    </row>
    <row r="6" spans="2:27" ht="14.5" thickBot="1" x14ac:dyDescent="0.35">
      <c r="B6" s="21" t="s">
        <v>19</v>
      </c>
      <c r="C6" s="22" t="s">
        <v>20</v>
      </c>
      <c r="D6" s="22" t="s">
        <v>21</v>
      </c>
      <c r="E6" s="21" t="s">
        <v>22</v>
      </c>
      <c r="G6" s="22" t="s">
        <v>336</v>
      </c>
      <c r="H6" s="22" t="s">
        <v>337</v>
      </c>
      <c r="I6" s="22" t="s">
        <v>338</v>
      </c>
      <c r="J6" s="22" t="s">
        <v>339</v>
      </c>
      <c r="K6" s="22" t="s">
        <v>340</v>
      </c>
      <c r="L6" s="22" t="s">
        <v>341</v>
      </c>
      <c r="M6" s="22" t="s">
        <v>342</v>
      </c>
      <c r="N6" s="22" t="s">
        <v>343</v>
      </c>
      <c r="O6" s="22" t="s">
        <v>344</v>
      </c>
      <c r="P6" s="22" t="s">
        <v>345</v>
      </c>
      <c r="Q6" s="22" t="s">
        <v>346</v>
      </c>
      <c r="R6" s="22" t="s">
        <v>347</v>
      </c>
      <c r="S6" s="22" t="s">
        <v>348</v>
      </c>
      <c r="T6" s="22" t="s">
        <v>349</v>
      </c>
      <c r="U6" s="22" t="s">
        <v>350</v>
      </c>
      <c r="V6" s="22" t="s">
        <v>351</v>
      </c>
      <c r="W6" s="22" t="s">
        <v>352</v>
      </c>
      <c r="X6" s="22" t="s">
        <v>353</v>
      </c>
      <c r="Y6" s="22" t="s">
        <v>354</v>
      </c>
      <c r="Z6" s="22" t="s">
        <v>355</v>
      </c>
      <c r="AA6" s="22" t="s">
        <v>390</v>
      </c>
    </row>
    <row r="7" spans="2:27" ht="38" thickBot="1" x14ac:dyDescent="0.35">
      <c r="B7" s="20" t="s">
        <v>278</v>
      </c>
      <c r="C7" s="45" t="s">
        <v>279</v>
      </c>
      <c r="D7" s="45" t="s">
        <v>280</v>
      </c>
      <c r="E7" s="34" t="s">
        <v>281</v>
      </c>
      <c r="G7" s="40" t="s">
        <v>429</v>
      </c>
      <c r="H7" s="40" t="s">
        <v>430</v>
      </c>
      <c r="I7" s="40" t="s">
        <v>431</v>
      </c>
      <c r="J7" s="40" t="s">
        <v>433</v>
      </c>
      <c r="K7" s="40" t="s">
        <v>434</v>
      </c>
      <c r="L7" s="40" t="s">
        <v>435</v>
      </c>
      <c r="M7" s="40" t="s">
        <v>362</v>
      </c>
      <c r="N7" s="40" t="s">
        <v>363</v>
      </c>
      <c r="O7" s="40" t="s">
        <v>364</v>
      </c>
      <c r="P7" s="40" t="s">
        <v>365</v>
      </c>
      <c r="Q7" s="40" t="s">
        <v>366</v>
      </c>
      <c r="R7" s="40" t="s">
        <v>367</v>
      </c>
      <c r="S7" s="40" t="s">
        <v>368</v>
      </c>
      <c r="T7" s="40" t="s">
        <v>369</v>
      </c>
      <c r="U7" s="40" t="s">
        <v>370</v>
      </c>
      <c r="V7" s="40" t="s">
        <v>371</v>
      </c>
      <c r="W7" s="40" t="s">
        <v>436</v>
      </c>
      <c r="X7" s="40" t="s">
        <v>372</v>
      </c>
      <c r="Y7" s="40" t="s">
        <v>373</v>
      </c>
      <c r="Z7" s="40" t="s">
        <v>374</v>
      </c>
      <c r="AA7" s="40" t="s">
        <v>375</v>
      </c>
    </row>
    <row r="8" spans="2:27" ht="38" thickBot="1" x14ac:dyDescent="0.35">
      <c r="B8" s="20" t="s">
        <v>282</v>
      </c>
      <c r="C8" s="45" t="s">
        <v>283</v>
      </c>
      <c r="D8" s="45" t="s">
        <v>280</v>
      </c>
      <c r="E8" s="34" t="s">
        <v>284</v>
      </c>
      <c r="G8" s="40" t="s">
        <v>360</v>
      </c>
      <c r="H8" s="40" t="s">
        <v>432</v>
      </c>
      <c r="I8" s="40" t="s">
        <v>361</v>
      </c>
      <c r="J8" s="40">
        <v>4010</v>
      </c>
      <c r="K8" s="40">
        <v>4020</v>
      </c>
      <c r="L8" s="40">
        <v>4019</v>
      </c>
      <c r="M8" s="40">
        <v>1066</v>
      </c>
      <c r="N8" s="40">
        <v>1011</v>
      </c>
      <c r="O8" s="71">
        <v>751</v>
      </c>
      <c r="P8" s="40">
        <v>1012</v>
      </c>
      <c r="Q8" s="40">
        <v>1009</v>
      </c>
      <c r="R8" s="71">
        <v>423</v>
      </c>
      <c r="S8" s="40">
        <v>1000</v>
      </c>
      <c r="T8" s="71">
        <v>531</v>
      </c>
      <c r="U8" s="40">
        <v>1010</v>
      </c>
      <c r="V8" s="71">
        <v>904</v>
      </c>
      <c r="W8" s="40">
        <v>1050</v>
      </c>
      <c r="X8" s="40">
        <v>603</v>
      </c>
      <c r="Y8" s="71">
        <v>569</v>
      </c>
      <c r="Z8" s="71">
        <v>901</v>
      </c>
      <c r="AA8" s="71">
        <v>567</v>
      </c>
    </row>
    <row r="9" spans="2:27" ht="38" thickBot="1" x14ac:dyDescent="0.35">
      <c r="B9" s="20" t="s">
        <v>285</v>
      </c>
      <c r="C9" s="45" t="s">
        <v>286</v>
      </c>
      <c r="D9" s="45" t="s">
        <v>280</v>
      </c>
      <c r="E9" s="34" t="s">
        <v>287</v>
      </c>
      <c r="G9" s="40" t="s">
        <v>376</v>
      </c>
      <c r="H9" s="40" t="s">
        <v>376</v>
      </c>
      <c r="I9" s="40" t="s">
        <v>376</v>
      </c>
      <c r="J9" s="40" t="s">
        <v>377</v>
      </c>
      <c r="K9" s="40" t="s">
        <v>377</v>
      </c>
      <c r="L9" s="40" t="s">
        <v>377</v>
      </c>
      <c r="M9" s="40" t="s">
        <v>377</v>
      </c>
      <c r="N9" s="40" t="s">
        <v>378</v>
      </c>
      <c r="O9" s="40" t="s">
        <v>379</v>
      </c>
      <c r="P9" s="40" t="s">
        <v>380</v>
      </c>
      <c r="Q9" s="40" t="s">
        <v>380</v>
      </c>
      <c r="R9" s="40" t="s">
        <v>380</v>
      </c>
      <c r="S9" s="40" t="s">
        <v>381</v>
      </c>
      <c r="T9" s="40" t="s">
        <v>382</v>
      </c>
      <c r="U9" s="40" t="s">
        <v>382</v>
      </c>
      <c r="V9" s="40" t="s">
        <v>382</v>
      </c>
      <c r="W9" s="40" t="s">
        <v>381</v>
      </c>
      <c r="X9" s="40" t="s">
        <v>383</v>
      </c>
      <c r="Y9" s="40" t="s">
        <v>381</v>
      </c>
      <c r="Z9" s="40" t="s">
        <v>381</v>
      </c>
      <c r="AA9" s="40" t="s">
        <v>381</v>
      </c>
    </row>
    <row r="10" spans="2:27" ht="50.5" thickBot="1" x14ac:dyDescent="0.35">
      <c r="B10" s="20" t="s">
        <v>288</v>
      </c>
      <c r="C10" s="45" t="s">
        <v>289</v>
      </c>
      <c r="D10" s="45" t="s">
        <v>290</v>
      </c>
      <c r="E10" s="34" t="s">
        <v>291</v>
      </c>
      <c r="G10" s="62" t="s">
        <v>392</v>
      </c>
      <c r="H10" s="62" t="s">
        <v>392</v>
      </c>
      <c r="I10" s="62" t="s">
        <v>392</v>
      </c>
      <c r="J10" s="62" t="s">
        <v>392</v>
      </c>
      <c r="K10" s="62" t="s">
        <v>391</v>
      </c>
      <c r="L10" s="62" t="s">
        <v>391</v>
      </c>
      <c r="M10" s="62" t="s">
        <v>392</v>
      </c>
      <c r="N10" s="62" t="s">
        <v>392</v>
      </c>
      <c r="O10" s="62" t="s">
        <v>391</v>
      </c>
      <c r="P10" s="62" t="s">
        <v>391</v>
      </c>
      <c r="Q10" s="62" t="s">
        <v>391</v>
      </c>
      <c r="R10" s="62" t="s">
        <v>392</v>
      </c>
      <c r="S10" s="62" t="s">
        <v>392</v>
      </c>
      <c r="T10" s="62" t="s">
        <v>392</v>
      </c>
      <c r="U10" s="62" t="s">
        <v>392</v>
      </c>
      <c r="V10" s="62" t="s">
        <v>392</v>
      </c>
      <c r="W10" s="62" t="s">
        <v>392</v>
      </c>
      <c r="X10" s="62" t="s">
        <v>391</v>
      </c>
      <c r="Y10" s="62" t="s">
        <v>392</v>
      </c>
      <c r="Z10" s="62" t="s">
        <v>392</v>
      </c>
      <c r="AA10" s="62" t="s">
        <v>392</v>
      </c>
    </row>
    <row r="11" spans="2:27" ht="50.5" thickBot="1" x14ac:dyDescent="0.35">
      <c r="B11" s="20" t="s">
        <v>292</v>
      </c>
      <c r="C11" s="45" t="s">
        <v>293</v>
      </c>
      <c r="D11" s="45" t="s">
        <v>57</v>
      </c>
      <c r="E11" s="34" t="s">
        <v>294</v>
      </c>
      <c r="G11" s="62">
        <v>2020</v>
      </c>
      <c r="H11" s="62">
        <v>2020</v>
      </c>
      <c r="I11" s="62">
        <v>2020</v>
      </c>
      <c r="J11" s="62">
        <v>2035</v>
      </c>
      <c r="K11" s="62">
        <v>2029</v>
      </c>
      <c r="L11" s="62">
        <v>2035</v>
      </c>
      <c r="M11" s="62">
        <v>2029</v>
      </c>
      <c r="N11" s="62">
        <v>2028</v>
      </c>
      <c r="O11" s="62">
        <v>2026</v>
      </c>
      <c r="P11" s="62">
        <v>2030</v>
      </c>
      <c r="Q11" s="62">
        <v>2030</v>
      </c>
      <c r="R11" s="62">
        <v>2020</v>
      </c>
      <c r="S11" s="62">
        <v>2020</v>
      </c>
      <c r="T11" s="62">
        <v>2020</v>
      </c>
      <c r="U11" s="62">
        <v>2020</v>
      </c>
      <c r="V11" s="62">
        <v>2026</v>
      </c>
      <c r="W11" s="62">
        <v>2020</v>
      </c>
      <c r="X11" s="62">
        <v>2020</v>
      </c>
      <c r="Y11" s="62">
        <v>2020</v>
      </c>
      <c r="Z11" s="62">
        <v>2020</v>
      </c>
      <c r="AA11" s="62">
        <v>2020</v>
      </c>
    </row>
    <row r="12" spans="2:27" ht="41" thickBot="1" x14ac:dyDescent="0.35">
      <c r="B12" s="20" t="s">
        <v>295</v>
      </c>
      <c r="C12" s="45" t="s">
        <v>296</v>
      </c>
      <c r="D12" s="45" t="s">
        <v>297</v>
      </c>
      <c r="E12" s="34" t="s">
        <v>298</v>
      </c>
      <c r="G12" s="61">
        <v>5</v>
      </c>
      <c r="H12" s="61">
        <v>1.75</v>
      </c>
      <c r="I12" s="61">
        <v>8</v>
      </c>
      <c r="J12" s="61">
        <v>50</v>
      </c>
      <c r="K12" s="61">
        <v>100</v>
      </c>
      <c r="L12" s="61">
        <v>50</v>
      </c>
      <c r="M12" s="61">
        <v>50</v>
      </c>
      <c r="N12" s="61">
        <v>0</v>
      </c>
      <c r="O12" s="61">
        <v>40</v>
      </c>
      <c r="P12" s="61">
        <v>0.40316228301593299</v>
      </c>
      <c r="Q12" s="61">
        <v>5.4975427914373496</v>
      </c>
      <c r="R12" s="61">
        <v>9.3515647487273895E-2</v>
      </c>
      <c r="S12" s="61">
        <v>0.69691122437145703</v>
      </c>
      <c r="T12" s="61">
        <v>0.15033407789254599</v>
      </c>
      <c r="U12" s="61">
        <v>1.1003261432640314</v>
      </c>
      <c r="V12" s="61">
        <v>1.8371870590686021</v>
      </c>
      <c r="W12" s="61">
        <v>2.8366683673927753</v>
      </c>
      <c r="X12" s="61">
        <v>0.166848</v>
      </c>
      <c r="Y12" s="61">
        <v>8.9809986655742094E-2</v>
      </c>
      <c r="Z12" s="61">
        <v>0.24532672073545</v>
      </c>
      <c r="AA12" s="61">
        <v>0.18812499999999999</v>
      </c>
    </row>
    <row r="13" spans="2:27" ht="50.5" thickBot="1" x14ac:dyDescent="0.35">
      <c r="B13" s="20" t="s">
        <v>299</v>
      </c>
      <c r="C13" s="45" t="s">
        <v>300</v>
      </c>
      <c r="D13" s="45" t="s">
        <v>301</v>
      </c>
      <c r="E13" s="34" t="s">
        <v>302</v>
      </c>
      <c r="G13" s="61">
        <v>50242.282079825818</v>
      </c>
      <c r="H13" s="61">
        <v>17584.798727939051</v>
      </c>
      <c r="I13" s="61">
        <v>80387.651327721367</v>
      </c>
      <c r="J13" s="61">
        <v>303123.32572823769</v>
      </c>
      <c r="K13" s="61">
        <v>753946.26450774947</v>
      </c>
      <c r="L13" s="61">
        <v>303123.32572823769</v>
      </c>
      <c r="M13" s="61">
        <v>376973.13225387473</v>
      </c>
      <c r="N13" s="61">
        <v>0</v>
      </c>
      <c r="O13" s="61">
        <v>336018.49195673398</v>
      </c>
      <c r="P13" s="61">
        <v>4064.173522835767</v>
      </c>
      <c r="Q13" s="61">
        <v>42533.357630056504</v>
      </c>
      <c r="R13" s="61">
        <v>973.82111931948941</v>
      </c>
      <c r="S13" s="61">
        <v>2050.201076803849</v>
      </c>
      <c r="T13" s="61">
        <v>1251.4732065577439</v>
      </c>
      <c r="U13" s="61">
        <v>3200.8494693008306</v>
      </c>
      <c r="V13" s="61">
        <v>14849.242254777193</v>
      </c>
      <c r="W13" s="61">
        <v>23731.089231879643</v>
      </c>
      <c r="X13" s="61">
        <v>1617.7247401489271</v>
      </c>
      <c r="Y13" s="61">
        <v>143.17057748926379</v>
      </c>
      <c r="Z13" s="61">
        <v>562.91309065433313</v>
      </c>
      <c r="AA13" s="61">
        <v>320.87990453386379</v>
      </c>
    </row>
    <row r="14" spans="2:27" ht="38" thickBot="1" x14ac:dyDescent="0.35">
      <c r="B14" s="20" t="s">
        <v>303</v>
      </c>
      <c r="C14" s="45" t="s">
        <v>304</v>
      </c>
      <c r="D14" s="45" t="s">
        <v>305</v>
      </c>
      <c r="E14" s="34" t="s">
        <v>306</v>
      </c>
      <c r="G14" s="61">
        <v>0</v>
      </c>
      <c r="H14" s="61">
        <v>3503.8654052336551</v>
      </c>
      <c r="I14" s="61">
        <v>0</v>
      </c>
      <c r="J14" s="61">
        <v>276480.11537681532</v>
      </c>
      <c r="K14" s="61">
        <v>944790.00523297023</v>
      </c>
      <c r="L14" s="61">
        <v>247530.96419710462</v>
      </c>
      <c r="M14" s="61">
        <v>405551.25096850545</v>
      </c>
      <c r="N14" s="61">
        <v>55953.48062722155</v>
      </c>
      <c r="O14" s="61">
        <v>27743.742461777492</v>
      </c>
      <c r="P14" s="61">
        <v>2282.1133023437546</v>
      </c>
      <c r="Q14" s="61">
        <v>60056.764323971336</v>
      </c>
      <c r="R14" s="61">
        <v>21.35</v>
      </c>
      <c r="S14" s="61">
        <v>0</v>
      </c>
      <c r="T14" s="61">
        <v>16.344434439984596</v>
      </c>
      <c r="U14" s="61">
        <v>20</v>
      </c>
      <c r="V14" s="61">
        <v>9179.8539071889172</v>
      </c>
      <c r="W14" s="61">
        <v>0</v>
      </c>
      <c r="X14" s="61">
        <v>3632.867232781643</v>
      </c>
      <c r="Y14" s="61">
        <v>0</v>
      </c>
      <c r="Z14" s="61">
        <v>0</v>
      </c>
      <c r="AA14" s="61">
        <v>0</v>
      </c>
    </row>
    <row r="15" spans="2:27" ht="38" thickBot="1" x14ac:dyDescent="0.35">
      <c r="B15" s="20" t="s">
        <v>307</v>
      </c>
      <c r="C15" s="45" t="s">
        <v>308</v>
      </c>
      <c r="D15" s="45" t="s">
        <v>305</v>
      </c>
      <c r="E15" s="34" t="s">
        <v>309</v>
      </c>
      <c r="G15" s="61">
        <v>0</v>
      </c>
      <c r="H15" s="61">
        <v>48.380311751116921</v>
      </c>
      <c r="I15" s="61">
        <v>0</v>
      </c>
      <c r="J15" s="61">
        <v>27215.90587848697</v>
      </c>
      <c r="K15" s="61">
        <v>133199.04557580178</v>
      </c>
      <c r="L15" s="61">
        <v>169951.67906128059</v>
      </c>
      <c r="M15" s="61">
        <v>74191.360760435928</v>
      </c>
      <c r="N15" s="61">
        <v>6210.6240553824373</v>
      </c>
      <c r="O15" s="61">
        <v>10233.916245948894</v>
      </c>
      <c r="P15" s="61">
        <v>0</v>
      </c>
      <c r="Q15" s="61">
        <v>0</v>
      </c>
      <c r="R15" s="61">
        <v>0</v>
      </c>
      <c r="S15" s="61">
        <v>0</v>
      </c>
      <c r="T15" s="61">
        <v>0</v>
      </c>
      <c r="U15" s="61">
        <v>0</v>
      </c>
      <c r="V15" s="61">
        <v>0</v>
      </c>
      <c r="W15" s="61">
        <v>0</v>
      </c>
      <c r="X15" s="61">
        <v>0</v>
      </c>
      <c r="Y15" s="61">
        <v>0</v>
      </c>
      <c r="Z15" s="61">
        <v>0</v>
      </c>
      <c r="AA15" s="61">
        <v>0</v>
      </c>
    </row>
    <row r="16" spans="2:27" ht="50.5" thickBot="1" x14ac:dyDescent="0.35">
      <c r="B16" s="20" t="s">
        <v>310</v>
      </c>
      <c r="C16" s="45" t="s">
        <v>311</v>
      </c>
      <c r="D16" s="45" t="s">
        <v>305</v>
      </c>
      <c r="E16" s="34" t="s">
        <v>312</v>
      </c>
      <c r="G16" s="61">
        <v>0</v>
      </c>
      <c r="H16" s="61">
        <v>0</v>
      </c>
      <c r="I16" s="61">
        <v>0</v>
      </c>
      <c r="J16" s="61">
        <v>0</v>
      </c>
      <c r="K16" s="61">
        <v>0</v>
      </c>
      <c r="L16" s="61">
        <v>0</v>
      </c>
      <c r="M16" s="61">
        <v>0</v>
      </c>
      <c r="N16" s="61">
        <v>0</v>
      </c>
      <c r="O16" s="61">
        <v>0</v>
      </c>
      <c r="P16" s="61">
        <v>0</v>
      </c>
      <c r="Q16" s="61">
        <v>0</v>
      </c>
      <c r="R16" s="61">
        <v>0</v>
      </c>
      <c r="S16" s="61">
        <v>0</v>
      </c>
      <c r="T16" s="61">
        <v>0</v>
      </c>
      <c r="U16" s="61">
        <v>0</v>
      </c>
      <c r="V16" s="61">
        <v>0</v>
      </c>
      <c r="W16" s="61">
        <v>0</v>
      </c>
      <c r="X16" s="61">
        <v>0</v>
      </c>
      <c r="Y16" s="61">
        <v>0</v>
      </c>
      <c r="Z16" s="61">
        <v>0</v>
      </c>
      <c r="AA16" s="61">
        <v>0</v>
      </c>
    </row>
    <row r="17" spans="1:27" ht="125.5" thickBot="1" x14ac:dyDescent="0.35">
      <c r="B17" s="20" t="s">
        <v>313</v>
      </c>
      <c r="C17" s="45" t="s">
        <v>314</v>
      </c>
      <c r="D17" s="45" t="s">
        <v>305</v>
      </c>
      <c r="E17" s="34" t="s">
        <v>315</v>
      </c>
      <c r="G17" s="61">
        <v>0</v>
      </c>
      <c r="H17" s="61">
        <v>0.24777815450083263</v>
      </c>
      <c r="I17" s="61">
        <v>0</v>
      </c>
      <c r="J17" s="61">
        <v>2115.8162069457317</v>
      </c>
      <c r="K17" s="61">
        <v>365.44474861641089</v>
      </c>
      <c r="L17" s="61">
        <v>15689.579522760032</v>
      </c>
      <c r="M17" s="61">
        <v>191.70266370418432</v>
      </c>
      <c r="N17" s="61">
        <v>45.87849835767274</v>
      </c>
      <c r="O17" s="61">
        <v>22.226724644048328</v>
      </c>
      <c r="P17" s="61">
        <v>218.73290837554001</v>
      </c>
      <c r="Q17" s="61">
        <v>150.91204089342699</v>
      </c>
      <c r="R17" s="61">
        <v>1.53248354298541E-2</v>
      </c>
      <c r="S17" s="61">
        <v>3.7112206121993299E-2</v>
      </c>
      <c r="T17" s="61">
        <v>2.0340885387321399E-3</v>
      </c>
      <c r="U17" s="61">
        <v>0</v>
      </c>
      <c r="V17" s="61">
        <v>17.3034183983284</v>
      </c>
      <c r="W17" s="61">
        <v>15.357887235537</v>
      </c>
      <c r="X17" s="61">
        <v>20.767390704120398</v>
      </c>
      <c r="Y17" s="61">
        <v>0.23938086750985199</v>
      </c>
      <c r="Z17" s="61">
        <v>0.72853563147884703</v>
      </c>
      <c r="AA17" s="61">
        <v>0.67733167068</v>
      </c>
    </row>
    <row r="18" spans="1:27" ht="38" thickBot="1" x14ac:dyDescent="0.35">
      <c r="B18" s="20" t="s">
        <v>316</v>
      </c>
      <c r="C18" s="45" t="s">
        <v>317</v>
      </c>
      <c r="D18" s="45" t="s">
        <v>305</v>
      </c>
      <c r="E18" s="34" t="s">
        <v>318</v>
      </c>
      <c r="G18" s="61">
        <v>0</v>
      </c>
      <c r="H18" s="61">
        <v>0</v>
      </c>
      <c r="I18" s="61">
        <v>0</v>
      </c>
      <c r="J18" s="61">
        <v>8290.2572287893909</v>
      </c>
      <c r="K18" s="61">
        <v>45.554156449191474</v>
      </c>
      <c r="L18" s="61">
        <v>8290.2572287893927</v>
      </c>
      <c r="M18" s="61">
        <v>45.554156449191474</v>
      </c>
      <c r="N18" s="61">
        <v>5215.5680540142876</v>
      </c>
      <c r="O18" s="61">
        <v>72.256124373436521</v>
      </c>
      <c r="P18" s="61">
        <v>0</v>
      </c>
      <c r="Q18" s="61">
        <v>0</v>
      </c>
      <c r="R18" s="61">
        <v>0</v>
      </c>
      <c r="S18" s="61">
        <v>0</v>
      </c>
      <c r="T18" s="61">
        <v>0</v>
      </c>
      <c r="U18" s="61">
        <v>0</v>
      </c>
      <c r="V18" s="61">
        <v>0</v>
      </c>
      <c r="W18" s="61">
        <v>0</v>
      </c>
      <c r="X18" s="61">
        <v>0</v>
      </c>
      <c r="Y18" s="61">
        <v>0</v>
      </c>
      <c r="Z18" s="61">
        <v>0</v>
      </c>
      <c r="AA18" s="61">
        <v>0</v>
      </c>
    </row>
    <row r="19" spans="1:27" ht="38" thickBot="1" x14ac:dyDescent="0.35">
      <c r="B19" s="20" t="s">
        <v>319</v>
      </c>
      <c r="C19" s="45" t="s">
        <v>320</v>
      </c>
      <c r="D19" s="45" t="s">
        <v>305</v>
      </c>
      <c r="E19" s="34" t="s">
        <v>321</v>
      </c>
      <c r="G19" s="61">
        <v>0</v>
      </c>
      <c r="H19" s="61">
        <v>3552.4934951392729</v>
      </c>
      <c r="I19" s="61">
        <v>0</v>
      </c>
      <c r="J19" s="61">
        <v>314102.09469103743</v>
      </c>
      <c r="K19" s="61">
        <v>1078400.0497138374</v>
      </c>
      <c r="L19" s="61">
        <v>441462.48000993463</v>
      </c>
      <c r="M19" s="61">
        <v>479979.86854909477</v>
      </c>
      <c r="N19" s="61">
        <v>67425.551234975952</v>
      </c>
      <c r="O19" s="61">
        <v>38072.141556743867</v>
      </c>
      <c r="P19" s="61">
        <v>2500.8462107192945</v>
      </c>
      <c r="Q19" s="61">
        <v>60207.676364864761</v>
      </c>
      <c r="R19" s="61">
        <v>21.365324835429856</v>
      </c>
      <c r="S19" s="61">
        <v>3.7112206121993299E-2</v>
      </c>
      <c r="T19" s="61">
        <v>16.346468528523328</v>
      </c>
      <c r="U19" s="61">
        <v>20</v>
      </c>
      <c r="V19" s="61">
        <v>9197.1573255872463</v>
      </c>
      <c r="W19" s="61">
        <v>15.357887235537</v>
      </c>
      <c r="X19" s="61">
        <v>3653.6346234857633</v>
      </c>
      <c r="Y19" s="61">
        <v>0.23938086750985199</v>
      </c>
      <c r="Z19" s="61">
        <v>0.72853563147884703</v>
      </c>
      <c r="AA19" s="61">
        <v>0.67733167068</v>
      </c>
    </row>
    <row r="20" spans="1:27" ht="38" thickBot="1" x14ac:dyDescent="0.35">
      <c r="B20" s="20" t="s">
        <v>322</v>
      </c>
      <c r="C20" s="45" t="s">
        <v>323</v>
      </c>
      <c r="D20" s="45" t="s">
        <v>324</v>
      </c>
      <c r="E20" s="34" t="s">
        <v>325</v>
      </c>
      <c r="G20" s="61">
        <v>0</v>
      </c>
      <c r="H20" s="61">
        <v>20.200661787165632</v>
      </c>
      <c r="I20" s="61">
        <v>0</v>
      </c>
      <c r="J20" s="61">
        <v>100.1889315266942</v>
      </c>
      <c r="K20" s="61">
        <v>142.97955989112694</v>
      </c>
      <c r="L20" s="61">
        <v>137.72699354475785</v>
      </c>
      <c r="M20" s="61">
        <v>127.26175174889013</v>
      </c>
      <c r="N20" s="61"/>
      <c r="O20" s="61">
        <v>11.302252589305834</v>
      </c>
      <c r="P20" s="61">
        <v>56.151965203282359</v>
      </c>
      <c r="Q20" s="61">
        <v>141.19920850436645</v>
      </c>
      <c r="R20" s="61">
        <v>2.192394432246394</v>
      </c>
      <c r="S20" s="61">
        <v>0</v>
      </c>
      <c r="T20" s="61">
        <v>1.3060155306833132</v>
      </c>
      <c r="U20" s="61">
        <v>0.62483413205834537</v>
      </c>
      <c r="V20" s="61">
        <v>61.820352511493574</v>
      </c>
      <c r="W20" s="61">
        <v>0</v>
      </c>
      <c r="X20" s="61">
        <v>224.56646317019315</v>
      </c>
      <c r="Y20" s="61">
        <v>0</v>
      </c>
      <c r="Z20" s="61">
        <v>0</v>
      </c>
      <c r="AA20" s="61">
        <v>0</v>
      </c>
    </row>
    <row r="21" spans="1:27" ht="38" thickBot="1" x14ac:dyDescent="0.35">
      <c r="B21" s="20" t="s">
        <v>326</v>
      </c>
      <c r="C21" s="45" t="s">
        <v>327</v>
      </c>
      <c r="D21" s="45" t="s">
        <v>324</v>
      </c>
      <c r="E21" s="34" t="s">
        <v>328</v>
      </c>
      <c r="G21" s="61">
        <v>0</v>
      </c>
      <c r="H21" s="61">
        <v>20.202070834595371</v>
      </c>
      <c r="I21" s="61">
        <v>0</v>
      </c>
      <c r="J21" s="61">
        <v>103.62188193086885</v>
      </c>
      <c r="K21" s="61">
        <v>143.03407291472203</v>
      </c>
      <c r="L21" s="61">
        <v>145.63791121958181</v>
      </c>
      <c r="M21" s="61">
        <v>127.32468907780132</v>
      </c>
      <c r="N21" s="61"/>
      <c r="O21" s="61">
        <v>11.330370937337003</v>
      </c>
      <c r="P21" s="61">
        <v>61.533942797165203</v>
      </c>
      <c r="Q21" s="61">
        <v>141.55401717525959</v>
      </c>
      <c r="R21" s="61">
        <v>2.1939681129897903</v>
      </c>
      <c r="S21" s="61">
        <v>1.8101739649775811E-3</v>
      </c>
      <c r="T21" s="61">
        <v>1.3061780662076916</v>
      </c>
      <c r="U21" s="61">
        <v>0.62483413205834537</v>
      </c>
      <c r="V21" s="61">
        <v>61.936879793501937</v>
      </c>
      <c r="W21" s="61">
        <v>6.4716318267033723E-2</v>
      </c>
      <c r="X21" s="61">
        <v>225.8502038578832</v>
      </c>
      <c r="Y21" s="61">
        <v>0.16719976388151603</v>
      </c>
      <c r="Z21" s="61">
        <v>0.12942239993601737</v>
      </c>
      <c r="AA21" s="61">
        <v>0.2110857243191801</v>
      </c>
    </row>
    <row r="22" spans="1:27" ht="75.5" thickBot="1" x14ac:dyDescent="0.35">
      <c r="B22" s="20" t="s">
        <v>329</v>
      </c>
      <c r="C22" s="45" t="s">
        <v>330</v>
      </c>
      <c r="D22" s="45" t="s">
        <v>331</v>
      </c>
      <c r="E22" s="34" t="s">
        <v>332</v>
      </c>
      <c r="G22" s="40"/>
      <c r="H22" s="40"/>
      <c r="I22" s="40"/>
      <c r="J22" s="40"/>
      <c r="K22" s="40"/>
      <c r="L22" s="40"/>
      <c r="M22" s="40"/>
      <c r="N22" s="40"/>
      <c r="O22" s="40"/>
      <c r="P22" s="40"/>
      <c r="Q22" s="40"/>
      <c r="R22" s="40"/>
      <c r="S22" s="40"/>
      <c r="T22" s="40"/>
      <c r="U22" s="40"/>
      <c r="V22" s="40"/>
      <c r="W22" s="40"/>
      <c r="X22" s="40"/>
      <c r="Y22" s="40"/>
      <c r="Z22" s="40"/>
      <c r="AA22" s="40"/>
    </row>
    <row r="23" spans="1:27" ht="113" thickBot="1" x14ac:dyDescent="0.4">
      <c r="A23" s="6"/>
      <c r="B23" s="20" t="s">
        <v>333</v>
      </c>
      <c r="C23" s="45" t="s">
        <v>334</v>
      </c>
      <c r="D23" s="45" t="s">
        <v>331</v>
      </c>
      <c r="E23" s="34" t="s">
        <v>335</v>
      </c>
      <c r="F23" s="6"/>
      <c r="G23" s="24"/>
      <c r="H23" s="24"/>
      <c r="I23" s="24"/>
      <c r="J23" s="24"/>
      <c r="K23" s="24"/>
      <c r="L23" s="24"/>
      <c r="M23" s="24"/>
      <c r="N23" s="24"/>
      <c r="O23" s="24"/>
      <c r="P23" s="24"/>
      <c r="Q23" s="24"/>
      <c r="R23" s="24"/>
      <c r="S23" s="24"/>
      <c r="T23" s="24"/>
      <c r="U23" s="24"/>
      <c r="V23" s="24"/>
      <c r="W23" s="24"/>
      <c r="X23" s="24"/>
      <c r="Y23" s="24"/>
      <c r="Z23" s="24"/>
      <c r="AA23" s="24"/>
    </row>
    <row r="24" spans="1:27" x14ac:dyDescent="0.3"/>
    <row r="25" spans="1:27" x14ac:dyDescent="0.3"/>
    <row r="26" spans="1:27" x14ac:dyDescent="0.3"/>
    <row r="27" spans="1:27" x14ac:dyDescent="0.3"/>
    <row r="28" spans="1:27" x14ac:dyDescent="0.3"/>
    <row r="29" spans="1:27" x14ac:dyDescent="0.3"/>
  </sheetData>
  <mergeCells count="2">
    <mergeCell ref="B3:D3"/>
    <mergeCell ref="B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tabSelected="1" zoomScale="70" zoomScaleNormal="70" workbookViewId="0">
      <pane ySplit="3" topLeftCell="A4" activePane="bottomLeft" state="frozen"/>
      <selection activeCell="E25" sqref="E25"/>
      <selection pane="bottomLeft" activeCell="E5" sqref="E5:F5"/>
    </sheetView>
  </sheetViews>
  <sheetFormatPr defaultColWidth="0" defaultRowHeight="14" x14ac:dyDescent="0.3"/>
  <cols>
    <col min="1" max="1" width="1.6640625" customWidth="1"/>
    <col min="2" max="2" width="16.33203125" customWidth="1"/>
    <col min="3" max="3" width="22.5" customWidth="1"/>
    <col min="4" max="4" width="33.1640625" bestFit="1" customWidth="1"/>
    <col min="5" max="5" width="62.5" customWidth="1"/>
    <col min="6" max="6" width="31" customWidth="1"/>
    <col min="7" max="8" width="8.83203125" customWidth="1"/>
    <col min="9" max="16384" width="8.83203125" hidden="1"/>
  </cols>
  <sheetData>
    <row r="1" spans="2:6" ht="20" x14ac:dyDescent="0.3">
      <c r="B1" s="72" t="s">
        <v>12</v>
      </c>
      <c r="C1" s="72"/>
      <c r="D1" s="2" t="str">
        <f>'Cover sheet'!C1</f>
        <v>Affinity Water</v>
      </c>
    </row>
    <row r="2" spans="2:6" ht="12" customHeight="1" thickBot="1" x14ac:dyDescent="0.35"/>
    <row r="3" spans="2:6" ht="30" customHeight="1" thickBot="1" x14ac:dyDescent="0.35">
      <c r="B3" s="20" t="s">
        <v>13</v>
      </c>
      <c r="C3" s="21" t="s">
        <v>14</v>
      </c>
      <c r="D3" s="22" t="s">
        <v>15</v>
      </c>
      <c r="E3" s="21" t="s">
        <v>16</v>
      </c>
      <c r="F3" s="21" t="s">
        <v>17</v>
      </c>
    </row>
    <row r="4" spans="2:6" ht="14.4" customHeight="1" x14ac:dyDescent="0.3">
      <c r="B4" s="23" t="s">
        <v>399</v>
      </c>
      <c r="C4" s="23" t="s">
        <v>426</v>
      </c>
      <c r="D4" s="23"/>
      <c r="E4" s="24" t="s">
        <v>400</v>
      </c>
      <c r="F4" s="24"/>
    </row>
    <row r="5" spans="2:6" ht="23" x14ac:dyDescent="0.3">
      <c r="B5" s="23" t="s">
        <v>424</v>
      </c>
      <c r="C5" s="23" t="s">
        <v>425</v>
      </c>
      <c r="D5" s="23"/>
      <c r="E5" s="87" t="s">
        <v>438</v>
      </c>
      <c r="F5" s="24" t="s">
        <v>439</v>
      </c>
    </row>
    <row r="6" spans="2:6" x14ac:dyDescent="0.3">
      <c r="B6" s="23"/>
      <c r="C6" s="23"/>
      <c r="D6" s="23"/>
      <c r="E6" s="24"/>
      <c r="F6" s="24"/>
    </row>
    <row r="7" spans="2:6" x14ac:dyDescent="0.3">
      <c r="B7" s="23"/>
      <c r="C7" s="23"/>
      <c r="D7" s="23"/>
      <c r="E7" s="24"/>
      <c r="F7" s="24"/>
    </row>
    <row r="8" spans="2:6" x14ac:dyDescent="0.3">
      <c r="B8" s="23"/>
      <c r="C8" s="23"/>
      <c r="D8" s="23"/>
      <c r="E8" s="24"/>
      <c r="F8" s="24"/>
    </row>
    <row r="9" spans="2:6" x14ac:dyDescent="0.3">
      <c r="B9" s="23"/>
      <c r="C9" s="23"/>
      <c r="D9" s="23"/>
      <c r="E9" s="24"/>
      <c r="F9" s="24"/>
    </row>
    <row r="10" spans="2:6" x14ac:dyDescent="0.3">
      <c r="B10" s="24"/>
      <c r="C10" s="24"/>
      <c r="D10" s="24"/>
      <c r="E10" s="24"/>
      <c r="F10" s="24"/>
    </row>
    <row r="11" spans="2:6" x14ac:dyDescent="0.3">
      <c r="B11" s="24"/>
      <c r="C11" s="24"/>
      <c r="D11" s="24"/>
      <c r="E11" s="24"/>
      <c r="F11" s="24"/>
    </row>
    <row r="12" spans="2:6" x14ac:dyDescent="0.3">
      <c r="B12" s="24"/>
      <c r="C12" s="24"/>
      <c r="D12" s="24"/>
      <c r="E12" s="24"/>
      <c r="F12" s="24"/>
    </row>
    <row r="13" spans="2:6" x14ac:dyDescent="0.3">
      <c r="B13" s="24"/>
      <c r="C13" s="24"/>
      <c r="D13" s="24"/>
      <c r="E13" s="24"/>
      <c r="F13" s="24"/>
    </row>
    <row r="14" spans="2:6" x14ac:dyDescent="0.3">
      <c r="B14" s="24"/>
      <c r="C14" s="24"/>
      <c r="D14" s="24"/>
      <c r="E14" s="24"/>
      <c r="F14" s="24"/>
    </row>
    <row r="15" spans="2:6" x14ac:dyDescent="0.3">
      <c r="B15" s="24"/>
      <c r="C15" s="24"/>
      <c r="D15" s="24"/>
      <c r="E15" s="24"/>
      <c r="F15" s="24"/>
    </row>
    <row r="16" spans="2:6" x14ac:dyDescent="0.3">
      <c r="B16" s="24"/>
      <c r="C16" s="24"/>
      <c r="D16" s="24"/>
      <c r="E16" s="24"/>
      <c r="F16" s="24"/>
    </row>
    <row r="17" spans="2:6" x14ac:dyDescent="0.3">
      <c r="B17" s="24"/>
      <c r="C17" s="24"/>
      <c r="D17" s="24"/>
      <c r="E17" s="24"/>
      <c r="F17" s="24"/>
    </row>
    <row r="18" spans="2:6" x14ac:dyDescent="0.3">
      <c r="B18" s="24"/>
      <c r="C18" s="24"/>
      <c r="D18" s="24"/>
      <c r="E18" s="24"/>
      <c r="F18" s="24"/>
    </row>
    <row r="19" spans="2:6" x14ac:dyDescent="0.3">
      <c r="B19" s="24"/>
      <c r="C19" s="24"/>
      <c r="D19" s="24"/>
      <c r="E19" s="24"/>
      <c r="F19" s="24"/>
    </row>
    <row r="20" spans="2:6" x14ac:dyDescent="0.3">
      <c r="B20" s="24"/>
      <c r="C20" s="24"/>
      <c r="D20" s="24"/>
      <c r="E20" s="24"/>
      <c r="F20" s="24"/>
    </row>
    <row r="21" spans="2:6" x14ac:dyDescent="0.3">
      <c r="B21" s="24"/>
      <c r="C21" s="24"/>
      <c r="D21" s="24"/>
      <c r="E21" s="24"/>
      <c r="F21" s="24"/>
    </row>
    <row r="22" spans="2:6" x14ac:dyDescent="0.3">
      <c r="B22" s="24"/>
      <c r="C22" s="24"/>
      <c r="D22" s="24"/>
      <c r="E22" s="24"/>
      <c r="F22" s="24"/>
    </row>
    <row r="23" spans="2:6" x14ac:dyDescent="0.3">
      <c r="B23" s="24"/>
      <c r="C23" s="24"/>
      <c r="D23" s="24"/>
      <c r="E23" s="24"/>
      <c r="F23" s="24"/>
    </row>
    <row r="24" spans="2:6" x14ac:dyDescent="0.3">
      <c r="B24" s="24"/>
      <c r="C24" s="24"/>
      <c r="D24" s="24"/>
      <c r="E24" s="24"/>
      <c r="F24" s="24"/>
    </row>
    <row r="25" spans="2:6" x14ac:dyDescent="0.3">
      <c r="B25" s="24"/>
      <c r="C25" s="24"/>
      <c r="D25" s="24"/>
      <c r="E25" s="24"/>
      <c r="F25" s="24"/>
    </row>
    <row r="26" spans="2:6" x14ac:dyDescent="0.3">
      <c r="B26" s="24"/>
      <c r="C26" s="24"/>
      <c r="D26" s="24"/>
      <c r="E26" s="24"/>
      <c r="F26" s="24"/>
    </row>
    <row r="27" spans="2:6" x14ac:dyDescent="0.3">
      <c r="B27" s="24"/>
      <c r="C27" s="24"/>
      <c r="D27" s="24"/>
      <c r="E27" s="24"/>
      <c r="F27" s="24"/>
    </row>
    <row r="28" spans="2:6" x14ac:dyDescent="0.3">
      <c r="B28" s="24"/>
      <c r="C28" s="24"/>
      <c r="D28" s="24"/>
      <c r="E28" s="24"/>
      <c r="F28" s="24"/>
    </row>
    <row r="29" spans="2:6" x14ac:dyDescent="0.3">
      <c r="B29" s="24"/>
      <c r="C29" s="24"/>
      <c r="D29" s="24"/>
      <c r="E29" s="24"/>
      <c r="F29" s="24"/>
    </row>
    <row r="30" spans="2:6" x14ac:dyDescent="0.3">
      <c r="B30" s="24"/>
      <c r="C30" s="24"/>
      <c r="D30" s="24"/>
      <c r="E30" s="24"/>
      <c r="F30" s="24"/>
    </row>
    <row r="31" spans="2:6" x14ac:dyDescent="0.3">
      <c r="B31" s="24"/>
      <c r="C31" s="24"/>
      <c r="D31" s="24"/>
      <c r="E31" s="24"/>
      <c r="F31" s="24"/>
    </row>
    <row r="32" spans="2:6" x14ac:dyDescent="0.3">
      <c r="B32" s="24"/>
      <c r="C32" s="24"/>
      <c r="D32" s="24"/>
      <c r="E32" s="24"/>
      <c r="F32" s="24"/>
    </row>
    <row r="33" spans="2:6" x14ac:dyDescent="0.3">
      <c r="B33" s="24"/>
      <c r="C33" s="24"/>
      <c r="D33" s="24"/>
      <c r="E33" s="24"/>
      <c r="F33" s="24"/>
    </row>
    <row r="34" spans="2:6" x14ac:dyDescent="0.3">
      <c r="B34" s="24"/>
      <c r="C34" s="24"/>
      <c r="D34" s="24"/>
      <c r="E34" s="24"/>
      <c r="F34" s="24"/>
    </row>
    <row r="35" spans="2:6" x14ac:dyDescent="0.3">
      <c r="B35" s="24"/>
      <c r="C35" s="24"/>
      <c r="D35" s="24"/>
      <c r="E35" s="24"/>
      <c r="F35" s="24"/>
    </row>
    <row r="36" spans="2:6" x14ac:dyDescent="0.3">
      <c r="B36" s="24"/>
      <c r="C36" s="24"/>
      <c r="D36" s="24"/>
      <c r="E36" s="24"/>
      <c r="F36"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J33"/>
  <sheetViews>
    <sheetView showGridLines="0" topLeftCell="C1" zoomScale="60" zoomScaleNormal="60" workbookViewId="0">
      <pane ySplit="6" topLeftCell="A17" activePane="bottomLeft" state="frozen"/>
      <selection activeCell="E25" sqref="E25"/>
      <selection pane="bottomLeft" activeCell="G20" sqref="G20"/>
    </sheetView>
  </sheetViews>
  <sheetFormatPr defaultColWidth="0" defaultRowHeight="14" x14ac:dyDescent="0.3"/>
  <cols>
    <col min="1" max="1" width="1.6640625" style="27" customWidth="1"/>
    <col min="2" max="2" width="42.9140625" style="27" bestFit="1" customWidth="1"/>
    <col min="3" max="3" width="19.5" style="27" bestFit="1" customWidth="1"/>
    <col min="4" max="4" width="47" style="27" bestFit="1" customWidth="1"/>
    <col min="5" max="5" width="68.4140625" style="27" bestFit="1" customWidth="1"/>
    <col min="6" max="6" width="1.58203125" style="27" customWidth="1"/>
    <col min="7" max="7" width="91.1640625" style="35" bestFit="1" customWidth="1"/>
    <col min="8" max="8" width="13.6640625" style="27" bestFit="1" customWidth="1"/>
    <col min="9" max="10" width="8.6640625" style="27" customWidth="1"/>
    <col min="11" max="16384" width="8.6640625" style="27" hidden="1"/>
  </cols>
  <sheetData>
    <row r="1" spans="2:8" ht="22.5" x14ac:dyDescent="0.3">
      <c r="B1" s="1" t="s">
        <v>18</v>
      </c>
      <c r="C1" s="25"/>
      <c r="D1" s="26"/>
      <c r="E1" s="25"/>
      <c r="G1" s="27"/>
    </row>
    <row r="2" spans="2:8" s="28" customFormat="1" ht="14.5" thickBot="1" x14ac:dyDescent="0.35">
      <c r="G2" s="29"/>
    </row>
    <row r="3" spans="2:8" s="28" customFormat="1" ht="16.5" thickBot="1" x14ac:dyDescent="0.35">
      <c r="B3" s="73" t="s">
        <v>2</v>
      </c>
      <c r="C3" s="74"/>
      <c r="D3" s="75"/>
      <c r="E3" s="50" t="str">
        <f>'Cover sheet'!C5</f>
        <v>Affinity Water</v>
      </c>
      <c r="G3" s="29"/>
    </row>
    <row r="4" spans="2:8" s="28" customFormat="1" ht="16.5" thickBot="1" x14ac:dyDescent="0.35">
      <c r="B4" s="73" t="s">
        <v>357</v>
      </c>
      <c r="C4" s="74"/>
      <c r="D4" s="75"/>
      <c r="E4" s="50" t="str">
        <f>'Cover sheet'!C6</f>
        <v>Misbourne</v>
      </c>
      <c r="G4" s="29"/>
    </row>
    <row r="5" spans="2:8" s="28" customFormat="1" ht="15.5" thickBot="1" x14ac:dyDescent="0.45">
      <c r="B5" s="30"/>
      <c r="C5" s="30"/>
      <c r="G5" s="29"/>
    </row>
    <row r="6" spans="2:8" ht="14.5" thickBot="1" x14ac:dyDescent="0.35">
      <c r="B6" s="21" t="s">
        <v>19</v>
      </c>
      <c r="C6" s="22" t="s">
        <v>20</v>
      </c>
      <c r="D6" s="22" t="s">
        <v>21</v>
      </c>
      <c r="E6" s="21" t="s">
        <v>22</v>
      </c>
      <c r="F6" s="7"/>
      <c r="G6" s="76" t="s">
        <v>23</v>
      </c>
      <c r="H6" s="77"/>
    </row>
    <row r="7" spans="2:8" ht="87.5" x14ac:dyDescent="0.3">
      <c r="B7" s="31" t="s">
        <v>24</v>
      </c>
      <c r="C7" s="32" t="s">
        <v>25</v>
      </c>
      <c r="D7" s="32" t="s">
        <v>26</v>
      </c>
      <c r="E7" s="31" t="s">
        <v>27</v>
      </c>
      <c r="G7" s="58" t="s">
        <v>389</v>
      </c>
      <c r="H7" s="64" t="s">
        <v>395</v>
      </c>
    </row>
    <row r="8" spans="2:8" ht="37.5" x14ac:dyDescent="0.3">
      <c r="B8" s="31" t="s">
        <v>28</v>
      </c>
      <c r="C8" s="32" t="s">
        <v>25</v>
      </c>
      <c r="D8" s="32" t="s">
        <v>29</v>
      </c>
      <c r="E8" s="31" t="s">
        <v>30</v>
      </c>
      <c r="G8" s="58">
        <v>21</v>
      </c>
    </row>
    <row r="9" spans="2:8" ht="50" x14ac:dyDescent="0.3">
      <c r="B9" s="31" t="s">
        <v>31</v>
      </c>
      <c r="C9" s="32" t="s">
        <v>25</v>
      </c>
      <c r="D9" s="32" t="s">
        <v>32</v>
      </c>
      <c r="E9" s="31" t="s">
        <v>33</v>
      </c>
      <c r="G9" s="58">
        <v>100</v>
      </c>
    </row>
    <row r="10" spans="2:8" ht="37.5" x14ac:dyDescent="0.3">
      <c r="B10" s="31" t="s">
        <v>34</v>
      </c>
      <c r="C10" s="32" t="s">
        <v>25</v>
      </c>
      <c r="D10" s="32" t="s">
        <v>32</v>
      </c>
      <c r="E10" s="31" t="s">
        <v>35</v>
      </c>
      <c r="G10" s="58">
        <v>0</v>
      </c>
    </row>
    <row r="11" spans="2:8" ht="37.5" x14ac:dyDescent="0.3">
      <c r="B11" s="31" t="s">
        <v>36</v>
      </c>
      <c r="C11" s="32" t="s">
        <v>25</v>
      </c>
      <c r="D11" s="32" t="s">
        <v>32</v>
      </c>
      <c r="E11" s="31" t="s">
        <v>37</v>
      </c>
      <c r="G11" s="58">
        <v>0</v>
      </c>
    </row>
    <row r="12" spans="2:8" ht="25" x14ac:dyDescent="0.3">
      <c r="B12" s="31" t="s">
        <v>38</v>
      </c>
      <c r="C12" s="32" t="s">
        <v>25</v>
      </c>
      <c r="D12" s="32" t="s">
        <v>32</v>
      </c>
      <c r="E12" s="31" t="s">
        <v>39</v>
      </c>
      <c r="G12" s="58">
        <v>0</v>
      </c>
    </row>
    <row r="13" spans="2:8" ht="75" x14ac:dyDescent="0.3">
      <c r="B13" s="31" t="s">
        <v>40</v>
      </c>
      <c r="C13" s="32" t="s">
        <v>25</v>
      </c>
      <c r="D13" s="32" t="s">
        <v>32</v>
      </c>
      <c r="E13" s="31" t="s">
        <v>41</v>
      </c>
      <c r="G13" s="58" t="s">
        <v>396</v>
      </c>
    </row>
    <row r="14" spans="2:8" ht="100" x14ac:dyDescent="0.3">
      <c r="B14" s="31" t="s">
        <v>42</v>
      </c>
      <c r="C14" s="32" t="s">
        <v>25</v>
      </c>
      <c r="D14" s="32" t="s">
        <v>43</v>
      </c>
      <c r="E14" s="31" t="s">
        <v>44</v>
      </c>
      <c r="G14" s="58" t="s">
        <v>387</v>
      </c>
    </row>
    <row r="15" spans="2:8" ht="50" x14ac:dyDescent="0.3">
      <c r="B15" s="31" t="s">
        <v>45</v>
      </c>
      <c r="C15" s="32" t="s">
        <v>25</v>
      </c>
      <c r="D15" s="33" t="s">
        <v>43</v>
      </c>
      <c r="E15" s="31" t="s">
        <v>46</v>
      </c>
      <c r="G15" s="58" t="s">
        <v>388</v>
      </c>
    </row>
    <row r="16" spans="2:8" ht="62.5" x14ac:dyDescent="0.3">
      <c r="B16" s="31" t="s">
        <v>47</v>
      </c>
      <c r="C16" s="32" t="s">
        <v>25</v>
      </c>
      <c r="D16" s="33" t="s">
        <v>43</v>
      </c>
      <c r="E16" s="34" t="s">
        <v>48</v>
      </c>
      <c r="G16" s="65" t="s">
        <v>397</v>
      </c>
    </row>
    <row r="17" spans="2:7" ht="50" x14ac:dyDescent="0.3">
      <c r="B17" s="31" t="s">
        <v>49</v>
      </c>
      <c r="C17" s="32" t="s">
        <v>25</v>
      </c>
      <c r="D17" s="33" t="s">
        <v>50</v>
      </c>
      <c r="E17" s="34" t="s">
        <v>51</v>
      </c>
      <c r="G17" s="65" t="s">
        <v>384</v>
      </c>
    </row>
    <row r="18" spans="2:7" ht="50" x14ac:dyDescent="0.3">
      <c r="B18" s="31" t="s">
        <v>52</v>
      </c>
      <c r="C18" s="32" t="s">
        <v>53</v>
      </c>
      <c r="D18" s="33" t="s">
        <v>54</v>
      </c>
      <c r="E18" s="34" t="s">
        <v>55</v>
      </c>
      <c r="G18" s="58" t="s">
        <v>427</v>
      </c>
    </row>
    <row r="19" spans="2:7" ht="50" x14ac:dyDescent="0.3">
      <c r="B19" s="31" t="s">
        <v>56</v>
      </c>
      <c r="C19" s="32" t="s">
        <v>25</v>
      </c>
      <c r="D19" s="32" t="s">
        <v>57</v>
      </c>
      <c r="E19" s="34" t="s">
        <v>58</v>
      </c>
      <c r="G19" s="58" t="s">
        <v>359</v>
      </c>
    </row>
    <row r="20" spans="2:7" ht="50" x14ac:dyDescent="0.3">
      <c r="B20" s="31" t="s">
        <v>59</v>
      </c>
      <c r="C20" s="32" t="s">
        <v>25</v>
      </c>
      <c r="D20" s="33" t="s">
        <v>60</v>
      </c>
      <c r="E20" s="34" t="s">
        <v>61</v>
      </c>
      <c r="G20" s="58" t="s">
        <v>359</v>
      </c>
    </row>
    <row r="21" spans="2:7" ht="75" x14ac:dyDescent="0.3">
      <c r="B21" s="31" t="s">
        <v>62</v>
      </c>
      <c r="C21" s="32" t="s">
        <v>25</v>
      </c>
      <c r="D21" s="32" t="s">
        <v>63</v>
      </c>
      <c r="E21" s="34" t="s">
        <v>64</v>
      </c>
      <c r="G21" s="65" t="s">
        <v>385</v>
      </c>
    </row>
    <row r="22" spans="2:7" ht="125" x14ac:dyDescent="0.3">
      <c r="B22" s="31" t="s">
        <v>65</v>
      </c>
      <c r="C22" s="32" t="s">
        <v>25</v>
      </c>
      <c r="D22" s="32" t="s">
        <v>63</v>
      </c>
      <c r="E22" s="34" t="s">
        <v>66</v>
      </c>
      <c r="G22" s="65" t="s">
        <v>422</v>
      </c>
    </row>
    <row r="26" spans="2:7" x14ac:dyDescent="0.3">
      <c r="C26" s="66" t="s">
        <v>401</v>
      </c>
      <c r="D26" s="67" t="s">
        <v>402</v>
      </c>
      <c r="E26" s="67" t="s">
        <v>403</v>
      </c>
    </row>
    <row r="27" spans="2:7" ht="44.5" customHeight="1" x14ac:dyDescent="0.3">
      <c r="C27" s="68" t="s">
        <v>423</v>
      </c>
      <c r="D27" s="69" t="s">
        <v>405</v>
      </c>
      <c r="E27" s="69" t="s">
        <v>406</v>
      </c>
    </row>
    <row r="28" spans="2:7" ht="67.5" customHeight="1" x14ac:dyDescent="0.3">
      <c r="C28" s="68" t="s">
        <v>404</v>
      </c>
      <c r="D28" s="69" t="s">
        <v>408</v>
      </c>
      <c r="E28" s="69" t="s">
        <v>409</v>
      </c>
    </row>
    <row r="29" spans="2:7" ht="48.5" customHeight="1" x14ac:dyDescent="0.3">
      <c r="C29" s="68" t="s">
        <v>407</v>
      </c>
      <c r="D29" s="69" t="s">
        <v>411</v>
      </c>
      <c r="E29" s="78" t="s">
        <v>412</v>
      </c>
    </row>
    <row r="30" spans="2:7" ht="51.5" customHeight="1" x14ac:dyDescent="0.3">
      <c r="C30" s="68" t="s">
        <v>410</v>
      </c>
      <c r="D30" s="69" t="s">
        <v>414</v>
      </c>
      <c r="E30" s="79"/>
    </row>
    <row r="31" spans="2:7" ht="35" customHeight="1" x14ac:dyDescent="0.3">
      <c r="C31" s="68" t="s">
        <v>413</v>
      </c>
      <c r="D31" s="70" t="s">
        <v>416</v>
      </c>
      <c r="E31" s="78" t="s">
        <v>417</v>
      </c>
    </row>
    <row r="32" spans="2:7" ht="51.5" customHeight="1" x14ac:dyDescent="0.3">
      <c r="C32" s="68" t="s">
        <v>415</v>
      </c>
      <c r="D32" s="69" t="s">
        <v>419</v>
      </c>
      <c r="E32" s="78"/>
    </row>
    <row r="33" spans="3:5" ht="39.5" customHeight="1" x14ac:dyDescent="0.3">
      <c r="C33" s="68" t="s">
        <v>418</v>
      </c>
      <c r="D33" s="69" t="s">
        <v>420</v>
      </c>
      <c r="E33" s="69" t="s">
        <v>421</v>
      </c>
    </row>
  </sheetData>
  <mergeCells count="5">
    <mergeCell ref="B3:D3"/>
    <mergeCell ref="B4:D4"/>
    <mergeCell ref="G6:H6"/>
    <mergeCell ref="E29:E30"/>
    <mergeCell ref="E31:E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D16"/>
  <sheetViews>
    <sheetView showGridLines="0" zoomScale="70" zoomScaleNormal="70" workbookViewId="0">
      <pane xSplit="5" ySplit="6" topLeftCell="F7" activePane="bottomRight" state="frozen"/>
      <selection activeCell="E25" sqref="E25"/>
      <selection pane="topRight" activeCell="E25" sqref="E25"/>
      <selection pane="bottomLeft" activeCell="E25" sqref="E25"/>
      <selection pane="bottomRight" activeCell="K8" sqref="K8"/>
    </sheetView>
  </sheetViews>
  <sheetFormatPr defaultColWidth="0" defaultRowHeight="14" zeroHeight="1" x14ac:dyDescent="0.3"/>
  <cols>
    <col min="1" max="1" width="2" customWidth="1"/>
    <col min="2" max="2" width="21.5" customWidth="1"/>
    <col min="3" max="3" width="16.1640625" customWidth="1"/>
    <col min="4" max="4" width="10.58203125" customWidth="1"/>
    <col min="5" max="5" width="45" customWidth="1"/>
    <col min="6" max="6" width="2.5" customWidth="1"/>
    <col min="7" max="108" width="8.83203125" customWidth="1"/>
    <col min="109" max="16384" width="8.83203125" hidden="1"/>
  </cols>
  <sheetData>
    <row r="1" spans="1:87" ht="22.5" x14ac:dyDescent="0.3">
      <c r="A1" s="27"/>
      <c r="B1" s="1" t="s">
        <v>67</v>
      </c>
      <c r="C1" s="25"/>
      <c r="D1" s="26"/>
      <c r="E1" s="25"/>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27"/>
    </row>
    <row r="2" spans="1:87" ht="14.5" thickBot="1" x14ac:dyDescent="0.35">
      <c r="A2" s="28"/>
      <c r="B2" s="28"/>
      <c r="C2" s="28"/>
      <c r="D2" s="28"/>
      <c r="E2" s="28"/>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27"/>
    </row>
    <row r="3" spans="1:87" ht="16.5" thickBot="1" x14ac:dyDescent="0.35">
      <c r="A3" s="28"/>
      <c r="B3" s="73" t="s">
        <v>2</v>
      </c>
      <c r="C3" s="74"/>
      <c r="D3" s="75"/>
      <c r="E3" s="50" t="str">
        <f>'Cover sheet'!C5</f>
        <v>Affinity Water</v>
      </c>
      <c r="F3" s="28"/>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28"/>
    </row>
    <row r="4" spans="1:87" ht="16.5" thickBot="1" x14ac:dyDescent="0.35">
      <c r="A4" s="28"/>
      <c r="B4" s="73" t="s">
        <v>357</v>
      </c>
      <c r="C4" s="74"/>
      <c r="D4" s="75"/>
      <c r="E4" s="50" t="str">
        <f>'Cover sheet'!C6</f>
        <v>Misbourne</v>
      </c>
      <c r="F4" s="28"/>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28"/>
    </row>
    <row r="5" spans="1:87" ht="15.5" thickBot="1" x14ac:dyDescent="0.45">
      <c r="A5" s="28"/>
      <c r="B5" s="30"/>
      <c r="C5" s="30"/>
      <c r="D5" s="28"/>
      <c r="E5" s="28"/>
      <c r="F5" s="28"/>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2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46.4" customHeight="1" x14ac:dyDescent="0.3">
      <c r="B7" s="37" t="s">
        <v>151</v>
      </c>
      <c r="C7" s="38" t="s">
        <v>152</v>
      </c>
      <c r="D7" s="38" t="s">
        <v>54</v>
      </c>
      <c r="E7" s="37" t="s">
        <v>153</v>
      </c>
      <c r="F7" s="39"/>
      <c r="G7" s="84">
        <v>139.18369303974009</v>
      </c>
      <c r="H7" s="84">
        <v>139.18369303974009</v>
      </c>
      <c r="I7" s="84">
        <v>139.18369303974009</v>
      </c>
      <c r="J7" s="84">
        <v>139.18369303974009</v>
      </c>
      <c r="K7" s="84">
        <v>139.18369303974009</v>
      </c>
      <c r="L7" s="84">
        <v>139.18369303974009</v>
      </c>
      <c r="M7" s="84">
        <v>139.18369303974009</v>
      </c>
      <c r="N7" s="84">
        <v>139.18369303974009</v>
      </c>
      <c r="O7" s="84">
        <v>139.18369303974009</v>
      </c>
      <c r="P7" s="84">
        <v>139.18369303974009</v>
      </c>
      <c r="Q7" s="84">
        <v>139.18369303974009</v>
      </c>
      <c r="R7" s="84">
        <v>139.18369303974009</v>
      </c>
      <c r="S7" s="84">
        <v>139.18369303974009</v>
      </c>
      <c r="T7" s="84">
        <v>139.18369303974009</v>
      </c>
      <c r="U7" s="84">
        <v>139.18369303974009</v>
      </c>
      <c r="V7" s="84">
        <v>139.18369303974009</v>
      </c>
      <c r="W7" s="84">
        <v>139.18369303974009</v>
      </c>
      <c r="X7" s="84">
        <v>139.18369303974009</v>
      </c>
      <c r="Y7" s="84">
        <v>139.18369303974009</v>
      </c>
      <c r="Z7" s="84">
        <v>139.18369303974009</v>
      </c>
      <c r="AA7" s="84">
        <v>139.18369303974009</v>
      </c>
      <c r="AB7" s="84">
        <v>139.18369303974009</v>
      </c>
      <c r="AC7" s="84">
        <v>139.18369303974009</v>
      </c>
      <c r="AD7" s="84">
        <v>139.18369303974009</v>
      </c>
      <c r="AE7" s="85">
        <v>139.18369303974009</v>
      </c>
      <c r="AF7" s="86">
        <v>139.18369303974009</v>
      </c>
      <c r="AG7" s="86">
        <v>139.18369303974009</v>
      </c>
      <c r="AH7" s="86">
        <v>139.18369303974009</v>
      </c>
      <c r="AI7" s="86">
        <v>139.18369303974009</v>
      </c>
      <c r="AJ7" s="86">
        <v>139.18369303974009</v>
      </c>
      <c r="AK7" s="86">
        <v>139.18369303974009</v>
      </c>
      <c r="AL7" s="86">
        <v>139.18369303974009</v>
      </c>
      <c r="AM7" s="86">
        <v>139.18369303974009</v>
      </c>
      <c r="AN7" s="86">
        <v>139.18369303974009</v>
      </c>
      <c r="AO7" s="86">
        <v>139.18369303974009</v>
      </c>
      <c r="AP7" s="86">
        <v>139.18369303974009</v>
      </c>
      <c r="AQ7" s="86">
        <v>139.18369303974009</v>
      </c>
      <c r="AR7" s="86">
        <v>139.18369303974009</v>
      </c>
      <c r="AS7" s="86">
        <v>139.18369303974009</v>
      </c>
      <c r="AT7" s="86">
        <v>139.18369303974009</v>
      </c>
      <c r="AU7" s="86">
        <v>139.18369303974009</v>
      </c>
      <c r="AV7" s="86">
        <v>139.18369303974009</v>
      </c>
      <c r="AW7" s="86">
        <v>139.18369303974009</v>
      </c>
      <c r="AX7" s="86">
        <v>139.18369303974009</v>
      </c>
      <c r="AY7" s="86">
        <v>139.18369303974009</v>
      </c>
      <c r="AZ7" s="86">
        <v>139.18369303974009</v>
      </c>
      <c r="BA7" s="86">
        <v>139.18369303974009</v>
      </c>
      <c r="BB7" s="86">
        <v>139.18369303974009</v>
      </c>
      <c r="BC7" s="86">
        <v>139.18369303974009</v>
      </c>
      <c r="BD7" s="86">
        <v>139.18369303974009</v>
      </c>
      <c r="BE7" s="86">
        <v>139.18369303974009</v>
      </c>
      <c r="BF7" s="86">
        <v>139.18369303974009</v>
      </c>
      <c r="BG7" s="86">
        <v>139.18369303974009</v>
      </c>
      <c r="BH7" s="86">
        <v>139.18369303974009</v>
      </c>
      <c r="BI7" s="86">
        <v>139.18369303974009</v>
      </c>
      <c r="BJ7" s="86">
        <v>139.18369303974009</v>
      </c>
      <c r="BK7" s="86">
        <v>139.18369303974009</v>
      </c>
      <c r="BL7" s="86">
        <v>139.18369303974009</v>
      </c>
      <c r="BM7" s="86">
        <v>139.18369303974009</v>
      </c>
      <c r="BN7" s="86">
        <v>139.18369303974009</v>
      </c>
      <c r="BO7" s="41"/>
      <c r="BP7" s="41"/>
      <c r="BQ7" s="41"/>
      <c r="BR7" s="41"/>
      <c r="BS7" s="41"/>
      <c r="BT7" s="41"/>
      <c r="BU7" s="41"/>
      <c r="BV7" s="41"/>
      <c r="BW7" s="41"/>
      <c r="BX7" s="41"/>
      <c r="BY7" s="41"/>
      <c r="BZ7" s="41"/>
      <c r="CA7" s="41"/>
      <c r="CB7" s="41"/>
      <c r="CC7" s="41"/>
      <c r="CD7" s="41"/>
      <c r="CE7" s="41"/>
      <c r="CF7" s="41"/>
      <c r="CG7" s="41"/>
      <c r="CH7" s="41"/>
      <c r="CI7" s="42"/>
    </row>
    <row r="8" spans="1:87" ht="62.5" x14ac:dyDescent="0.3">
      <c r="B8" s="43" t="s">
        <v>154</v>
      </c>
      <c r="C8" s="44" t="s">
        <v>155</v>
      </c>
      <c r="D8" s="45" t="s">
        <v>54</v>
      </c>
      <c r="E8" s="43" t="s">
        <v>156</v>
      </c>
      <c r="F8" s="39"/>
      <c r="G8" s="84">
        <v>-1.6076555020000001</v>
      </c>
      <c r="H8" s="84">
        <v>-1.8086124400000001</v>
      </c>
      <c r="I8" s="84">
        <v>-2.0095693780000001</v>
      </c>
      <c r="J8" s="84">
        <v>-2.2105263160000002</v>
      </c>
      <c r="K8" s="84">
        <v>-2.4114832540000002</v>
      </c>
      <c r="L8" s="84">
        <v>-2.6124401910000001</v>
      </c>
      <c r="M8" s="84">
        <v>-2.8133971290000002</v>
      </c>
      <c r="N8" s="84">
        <v>-3.0143540670000002</v>
      </c>
      <c r="O8" s="84">
        <v>-3.2153110050000002</v>
      </c>
      <c r="P8" s="84">
        <v>-3.4162679429999998</v>
      </c>
      <c r="Q8" s="84">
        <v>-3.5</v>
      </c>
      <c r="R8" s="84">
        <v>-3.5636363640000002</v>
      </c>
      <c r="S8" s="84">
        <v>-3.6272727269999998</v>
      </c>
      <c r="T8" s="84">
        <v>-3.690909091</v>
      </c>
      <c r="U8" s="84">
        <v>-3.7545454550000001</v>
      </c>
      <c r="V8" s="84">
        <v>-3.8181818179999998</v>
      </c>
      <c r="W8" s="84">
        <v>-3.881818182</v>
      </c>
      <c r="X8" s="84">
        <v>-3.945454545</v>
      </c>
      <c r="Y8" s="84">
        <v>-4.0090909090000002</v>
      </c>
      <c r="Z8" s="84">
        <v>-4.0727272729999999</v>
      </c>
      <c r="AA8" s="84">
        <v>-4.1363636359999996</v>
      </c>
      <c r="AB8" s="84">
        <v>-4.2</v>
      </c>
      <c r="AC8" s="84">
        <v>-4.2636363639999999</v>
      </c>
      <c r="AD8" s="84">
        <v>-4.3272727270000004</v>
      </c>
      <c r="AE8" s="85">
        <v>-4.3909090910000002</v>
      </c>
      <c r="AF8" s="86">
        <v>-4.4545454549999999</v>
      </c>
      <c r="AG8" s="86">
        <v>-4.5181818180000004</v>
      </c>
      <c r="AH8" s="86">
        <v>-4.5818181820000001</v>
      </c>
      <c r="AI8" s="86">
        <v>-4.6454545449999998</v>
      </c>
      <c r="AJ8" s="86">
        <v>-4.7090909090000004</v>
      </c>
      <c r="AK8" s="86">
        <v>-4.7727272730000001</v>
      </c>
      <c r="AL8" s="86">
        <v>-4.8363636359999997</v>
      </c>
      <c r="AM8" s="86">
        <v>-4.9000000000000004</v>
      </c>
      <c r="AN8" s="86">
        <v>-4.9636363640000001</v>
      </c>
      <c r="AO8" s="86">
        <v>-5.0272727269999997</v>
      </c>
      <c r="AP8" s="86">
        <v>-5.0909090910000003</v>
      </c>
      <c r="AQ8" s="86">
        <v>-5.1545454550000001</v>
      </c>
      <c r="AR8" s="86">
        <v>-5.2181818179999997</v>
      </c>
      <c r="AS8" s="86">
        <v>-5.2818181820000003</v>
      </c>
      <c r="AT8" s="86">
        <v>-5.3454545449999999</v>
      </c>
      <c r="AU8" s="86">
        <v>-5.4090909089999997</v>
      </c>
      <c r="AV8" s="86">
        <v>-5.4727272730000003</v>
      </c>
      <c r="AW8" s="86">
        <v>-5.5363636359999999</v>
      </c>
      <c r="AX8" s="86">
        <v>-5.6</v>
      </c>
      <c r="AY8" s="86">
        <v>-5.6636363640000003</v>
      </c>
      <c r="AZ8" s="86">
        <v>-5.7272727269999999</v>
      </c>
      <c r="BA8" s="86">
        <v>-5.7909090909999996</v>
      </c>
      <c r="BB8" s="86">
        <v>-5.8545454550000002</v>
      </c>
      <c r="BC8" s="86">
        <v>-5.9181818179999999</v>
      </c>
      <c r="BD8" s="86">
        <v>-5.9818181819999996</v>
      </c>
      <c r="BE8" s="86">
        <v>-6.0454545450000001</v>
      </c>
      <c r="BF8" s="86">
        <v>-6.1090909089999998</v>
      </c>
      <c r="BG8" s="86">
        <v>-6.1727272729999996</v>
      </c>
      <c r="BH8" s="86">
        <v>-6.2363636360000001</v>
      </c>
      <c r="BI8" s="86">
        <v>-6.3</v>
      </c>
      <c r="BJ8" s="86">
        <v>-6.3636363640000004</v>
      </c>
      <c r="BK8" s="86">
        <v>-6.4272727270000001</v>
      </c>
      <c r="BL8" s="86">
        <v>-6.4909090909999998</v>
      </c>
      <c r="BM8" s="86">
        <v>-6.5545454550000004</v>
      </c>
      <c r="BN8" s="86">
        <v>-6.618181818</v>
      </c>
      <c r="BO8" s="41"/>
      <c r="BP8" s="41"/>
      <c r="BQ8" s="41"/>
      <c r="BR8" s="41"/>
      <c r="BS8" s="41"/>
      <c r="BT8" s="41"/>
      <c r="BU8" s="41"/>
      <c r="BV8" s="41"/>
      <c r="BW8" s="41"/>
      <c r="BX8" s="41"/>
      <c r="BY8" s="41"/>
      <c r="BZ8" s="41"/>
      <c r="CA8" s="41"/>
      <c r="CB8" s="41"/>
      <c r="CC8" s="41"/>
      <c r="CD8" s="41"/>
      <c r="CE8" s="41"/>
      <c r="CF8" s="41"/>
      <c r="CG8" s="41"/>
      <c r="CH8" s="41"/>
      <c r="CI8" s="46"/>
    </row>
    <row r="9" spans="1:87" ht="87.5" x14ac:dyDescent="0.3">
      <c r="B9" s="43" t="s">
        <v>157</v>
      </c>
      <c r="C9" s="44" t="s">
        <v>158</v>
      </c>
      <c r="D9" s="45" t="s">
        <v>54</v>
      </c>
      <c r="E9" s="43" t="s">
        <v>159</v>
      </c>
      <c r="F9" s="39"/>
      <c r="G9" s="84">
        <v>0</v>
      </c>
      <c r="H9" s="84">
        <v>0</v>
      </c>
      <c r="I9" s="84">
        <v>0</v>
      </c>
      <c r="J9" s="84">
        <v>0</v>
      </c>
      <c r="K9" s="84">
        <v>-9.66</v>
      </c>
      <c r="L9" s="84">
        <v>-9.66</v>
      </c>
      <c r="M9" s="84">
        <v>-9.66</v>
      </c>
      <c r="N9" s="84">
        <v>-9.66</v>
      </c>
      <c r="O9" s="84">
        <v>-9.66</v>
      </c>
      <c r="P9" s="84">
        <v>-9.66</v>
      </c>
      <c r="Q9" s="84">
        <v>-9.66</v>
      </c>
      <c r="R9" s="84">
        <v>-9.66</v>
      </c>
      <c r="S9" s="84">
        <v>-9.66</v>
      </c>
      <c r="T9" s="84">
        <v>-9.66</v>
      </c>
      <c r="U9" s="84">
        <v>-9.66</v>
      </c>
      <c r="V9" s="84">
        <v>-9.66</v>
      </c>
      <c r="W9" s="84">
        <v>-9.66</v>
      </c>
      <c r="X9" s="84">
        <v>-9.66</v>
      </c>
      <c r="Y9" s="84">
        <v>-9.66</v>
      </c>
      <c r="Z9" s="84">
        <v>-9.66</v>
      </c>
      <c r="AA9" s="84">
        <v>-9.66</v>
      </c>
      <c r="AB9" s="84">
        <v>-9.66</v>
      </c>
      <c r="AC9" s="84">
        <v>-9.66</v>
      </c>
      <c r="AD9" s="84">
        <v>-9.66</v>
      </c>
      <c r="AE9" s="85">
        <v>-9.66</v>
      </c>
      <c r="AF9" s="86">
        <v>-9.66</v>
      </c>
      <c r="AG9" s="86">
        <v>-9.66</v>
      </c>
      <c r="AH9" s="86">
        <v>-9.66</v>
      </c>
      <c r="AI9" s="86">
        <v>-9.66</v>
      </c>
      <c r="AJ9" s="86">
        <v>-9.66</v>
      </c>
      <c r="AK9" s="86">
        <v>-9.66</v>
      </c>
      <c r="AL9" s="86">
        <v>-9.66</v>
      </c>
      <c r="AM9" s="86">
        <v>-9.66</v>
      </c>
      <c r="AN9" s="86">
        <v>-9.66</v>
      </c>
      <c r="AO9" s="86">
        <v>-9.66</v>
      </c>
      <c r="AP9" s="86">
        <v>-9.66</v>
      </c>
      <c r="AQ9" s="86">
        <v>-9.66</v>
      </c>
      <c r="AR9" s="86">
        <v>-9.66</v>
      </c>
      <c r="AS9" s="86">
        <v>-9.66</v>
      </c>
      <c r="AT9" s="86">
        <v>-9.66</v>
      </c>
      <c r="AU9" s="86">
        <v>-9.66</v>
      </c>
      <c r="AV9" s="86">
        <v>-9.66</v>
      </c>
      <c r="AW9" s="86">
        <v>-9.66</v>
      </c>
      <c r="AX9" s="86">
        <v>-9.66</v>
      </c>
      <c r="AY9" s="86">
        <v>-9.66</v>
      </c>
      <c r="AZ9" s="86">
        <v>-9.66</v>
      </c>
      <c r="BA9" s="86">
        <v>-9.66</v>
      </c>
      <c r="BB9" s="86">
        <v>-9.66</v>
      </c>
      <c r="BC9" s="86">
        <v>-9.66</v>
      </c>
      <c r="BD9" s="86">
        <v>-9.66</v>
      </c>
      <c r="BE9" s="86">
        <v>-9.66</v>
      </c>
      <c r="BF9" s="86">
        <v>-9.66</v>
      </c>
      <c r="BG9" s="86">
        <v>-9.66</v>
      </c>
      <c r="BH9" s="86">
        <v>-9.66</v>
      </c>
      <c r="BI9" s="86">
        <v>-9.66</v>
      </c>
      <c r="BJ9" s="86">
        <v>-9.66</v>
      </c>
      <c r="BK9" s="86">
        <v>-9.66</v>
      </c>
      <c r="BL9" s="86">
        <v>-9.66</v>
      </c>
      <c r="BM9" s="86">
        <v>-9.66</v>
      </c>
      <c r="BN9" s="86">
        <v>-9.66</v>
      </c>
      <c r="BO9" s="41"/>
      <c r="BP9" s="41"/>
      <c r="BQ9" s="41"/>
      <c r="BR9" s="41"/>
      <c r="BS9" s="41"/>
      <c r="BT9" s="41"/>
      <c r="BU9" s="41"/>
      <c r="BV9" s="41"/>
      <c r="BW9" s="41"/>
      <c r="BX9" s="41"/>
      <c r="BY9" s="41"/>
      <c r="BZ9" s="41"/>
      <c r="CA9" s="41"/>
      <c r="CB9" s="41"/>
      <c r="CC9" s="41"/>
      <c r="CD9" s="41"/>
      <c r="CE9" s="41"/>
      <c r="CF9" s="41"/>
      <c r="CG9" s="41"/>
      <c r="CH9" s="41"/>
      <c r="CI9" s="46"/>
    </row>
    <row r="10" spans="1:87" ht="50" x14ac:dyDescent="0.3">
      <c r="B10" s="43" t="s">
        <v>160</v>
      </c>
      <c r="C10" s="44" t="s">
        <v>161</v>
      </c>
      <c r="D10" s="45" t="s">
        <v>54</v>
      </c>
      <c r="E10" s="43" t="s">
        <v>162</v>
      </c>
      <c r="F10" s="39"/>
      <c r="G10" s="84">
        <v>2.2145498000000003</v>
      </c>
      <c r="H10" s="84">
        <v>2.1201030999999944</v>
      </c>
      <c r="I10" s="84">
        <v>2.0651214000000095</v>
      </c>
      <c r="J10" s="84">
        <v>2.0635902000000073</v>
      </c>
      <c r="K10" s="84">
        <v>2.0622268000000048</v>
      </c>
      <c r="L10" s="84">
        <v>2.0606676999999962</v>
      </c>
      <c r="M10" s="84">
        <v>2.0580764999999985</v>
      </c>
      <c r="N10" s="84">
        <v>2.0544942999999876</v>
      </c>
      <c r="O10" s="84">
        <v>2.0571278000000035</v>
      </c>
      <c r="P10" s="84">
        <v>2.0591711000000004</v>
      </c>
      <c r="Q10" s="84">
        <v>2.0606078999999937</v>
      </c>
      <c r="R10" s="84">
        <v>2.0624880999999959</v>
      </c>
      <c r="S10" s="84">
        <v>2.0647643000000073</v>
      </c>
      <c r="T10" s="84">
        <v>2.0672253999999981</v>
      </c>
      <c r="U10" s="84">
        <v>2.0697064000000012</v>
      </c>
      <c r="V10" s="84">
        <v>2.0718530999999984</v>
      </c>
      <c r="W10" s="84">
        <v>2.0741199999999935</v>
      </c>
      <c r="X10" s="84">
        <v>2.0762031000000007</v>
      </c>
      <c r="Y10" s="84">
        <v>2.0786774000000037</v>
      </c>
      <c r="Z10" s="84">
        <v>2.0814555000000041</v>
      </c>
      <c r="AA10" s="84">
        <v>2.0838537000000059</v>
      </c>
      <c r="AB10" s="84">
        <v>2.0888793000000021</v>
      </c>
      <c r="AC10" s="84">
        <v>2.0938502000000057</v>
      </c>
      <c r="AD10" s="84">
        <v>2.0991640999999959</v>
      </c>
      <c r="AE10" s="85">
        <v>2.1045545000000061</v>
      </c>
      <c r="AF10" s="86">
        <v>2.1024940000000072</v>
      </c>
      <c r="AG10" s="86">
        <v>2.1062859000000032</v>
      </c>
      <c r="AH10" s="86">
        <v>2.1101029000000011</v>
      </c>
      <c r="AI10" s="86">
        <v>2.1139723000000004</v>
      </c>
      <c r="AJ10" s="86">
        <v>2.1179051999999956</v>
      </c>
      <c r="AK10" s="86">
        <v>2.1218928999999918</v>
      </c>
      <c r="AL10" s="86">
        <v>2.1258655000000033</v>
      </c>
      <c r="AM10" s="86">
        <v>2.1297972999999928</v>
      </c>
      <c r="AN10" s="86">
        <v>2.1336099999999902</v>
      </c>
      <c r="AO10" s="86">
        <v>2.1372941000000054</v>
      </c>
      <c r="AP10" s="86">
        <v>2.1408373999999952</v>
      </c>
      <c r="AQ10" s="86">
        <v>2.1441264000000047</v>
      </c>
      <c r="AR10" s="86">
        <v>2.1474976000000083</v>
      </c>
      <c r="AS10" s="86">
        <v>2.1510250999999982</v>
      </c>
      <c r="AT10" s="86">
        <v>2.1548632999999882</v>
      </c>
      <c r="AU10" s="86">
        <v>2.1591699999999889</v>
      </c>
      <c r="AV10" s="86">
        <v>2.1628505000000047</v>
      </c>
      <c r="AW10" s="86">
        <v>2.1665069999999957</v>
      </c>
      <c r="AX10" s="86">
        <v>2.170140399999994</v>
      </c>
      <c r="AY10" s="86">
        <v>2.1737577000000101</v>
      </c>
      <c r="AZ10" s="86">
        <v>2.1773716999999948</v>
      </c>
      <c r="BA10" s="86">
        <v>2.180999099999994</v>
      </c>
      <c r="BB10" s="86">
        <v>2.1846518999999915</v>
      </c>
      <c r="BC10" s="86">
        <v>2.1883401000000049</v>
      </c>
      <c r="BD10" s="86">
        <v>2.1920618999999988</v>
      </c>
      <c r="BE10" s="86">
        <v>2.195808900000003</v>
      </c>
      <c r="BF10" s="86">
        <v>2.1995639999999952</v>
      </c>
      <c r="BG10" s="86">
        <v>2.2032824000000062</v>
      </c>
      <c r="BH10" s="86">
        <v>2.2069540999999901</v>
      </c>
      <c r="BI10" s="86">
        <v>2.2105822999999987</v>
      </c>
      <c r="BJ10" s="86">
        <v>2.2142015000000015</v>
      </c>
      <c r="BK10" s="86">
        <v>2.2178911000000028</v>
      </c>
      <c r="BL10" s="86">
        <v>2.2215880999999911</v>
      </c>
      <c r="BM10" s="86">
        <v>2.2252903999999916</v>
      </c>
      <c r="BN10" s="86">
        <v>2.2289944999999989</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75" x14ac:dyDescent="0.3">
      <c r="B11" s="43" t="s">
        <v>163</v>
      </c>
      <c r="C11" s="44" t="s">
        <v>164</v>
      </c>
      <c r="D11" s="45" t="s">
        <v>54</v>
      </c>
      <c r="E11" s="43" t="s">
        <v>165</v>
      </c>
      <c r="F11" s="39"/>
      <c r="G11" s="84">
        <v>-9.3721904760000002E-2</v>
      </c>
      <c r="H11" s="84">
        <v>-9.3721904760000002E-2</v>
      </c>
      <c r="I11" s="84">
        <v>-9.3721904760000002E-2</v>
      </c>
      <c r="J11" s="84">
        <v>-9.3721904760000002E-2</v>
      </c>
      <c r="K11" s="84">
        <v>-9.3721904760000002E-2</v>
      </c>
      <c r="L11" s="84">
        <v>-9.3721904760000002E-2</v>
      </c>
      <c r="M11" s="84">
        <v>-9.3721904760000002E-2</v>
      </c>
      <c r="N11" s="84">
        <v>-9.3721904760000002E-2</v>
      </c>
      <c r="O11" s="84">
        <v>-9.3721904760000002E-2</v>
      </c>
      <c r="P11" s="84">
        <v>-9.3721904760000002E-2</v>
      </c>
      <c r="Q11" s="84">
        <v>-9.3721904760000002E-2</v>
      </c>
      <c r="R11" s="84">
        <v>-9.3721904760000002E-2</v>
      </c>
      <c r="S11" s="84">
        <v>-9.3721904760000002E-2</v>
      </c>
      <c r="T11" s="84">
        <v>-9.3721904760000002E-2</v>
      </c>
      <c r="U11" s="84">
        <v>-9.3721904760000002E-2</v>
      </c>
      <c r="V11" s="84">
        <v>-9.3721904760000002E-2</v>
      </c>
      <c r="W11" s="84">
        <v>-9.3721904760000002E-2</v>
      </c>
      <c r="X11" s="84">
        <v>-9.3721904760000002E-2</v>
      </c>
      <c r="Y11" s="84">
        <v>-9.3721904760000002E-2</v>
      </c>
      <c r="Z11" s="84">
        <v>-9.3721904760000002E-2</v>
      </c>
      <c r="AA11" s="84">
        <v>-9.3721904760000002E-2</v>
      </c>
      <c r="AB11" s="84">
        <v>-9.3721904760000002E-2</v>
      </c>
      <c r="AC11" s="84">
        <v>-9.3721904760000002E-2</v>
      </c>
      <c r="AD11" s="84">
        <v>-9.3721904760000002E-2</v>
      </c>
      <c r="AE11" s="85">
        <v>-9.3721904760000002E-2</v>
      </c>
      <c r="AF11" s="86">
        <v>-9.3721904760000002E-2</v>
      </c>
      <c r="AG11" s="86">
        <v>-9.3721904760000002E-2</v>
      </c>
      <c r="AH11" s="86">
        <v>-9.3721904760000002E-2</v>
      </c>
      <c r="AI11" s="86">
        <v>-9.3721904760000002E-2</v>
      </c>
      <c r="AJ11" s="86">
        <v>-9.3721904760000002E-2</v>
      </c>
      <c r="AK11" s="86">
        <v>-9.3721904760000002E-2</v>
      </c>
      <c r="AL11" s="86">
        <v>-9.3721904760000002E-2</v>
      </c>
      <c r="AM11" s="86">
        <v>-9.3721904760000002E-2</v>
      </c>
      <c r="AN11" s="86">
        <v>-9.3721904760000002E-2</v>
      </c>
      <c r="AO11" s="86">
        <v>-9.3721904760000002E-2</v>
      </c>
      <c r="AP11" s="86">
        <v>-9.3721904760000002E-2</v>
      </c>
      <c r="AQ11" s="86">
        <v>-9.3721904760000002E-2</v>
      </c>
      <c r="AR11" s="86">
        <v>-9.3721904760000002E-2</v>
      </c>
      <c r="AS11" s="86">
        <v>-9.3721904760000002E-2</v>
      </c>
      <c r="AT11" s="86">
        <v>-9.3721904760000002E-2</v>
      </c>
      <c r="AU11" s="86">
        <v>-9.3721904760000002E-2</v>
      </c>
      <c r="AV11" s="86">
        <v>-9.3721904760000002E-2</v>
      </c>
      <c r="AW11" s="86">
        <v>-9.3721904760000002E-2</v>
      </c>
      <c r="AX11" s="86">
        <v>-9.3721904760000002E-2</v>
      </c>
      <c r="AY11" s="86">
        <v>-9.3721904760000002E-2</v>
      </c>
      <c r="AZ11" s="86">
        <v>-9.3721904760000002E-2</v>
      </c>
      <c r="BA11" s="86">
        <v>-9.3721904760000002E-2</v>
      </c>
      <c r="BB11" s="86">
        <v>-9.3721904760000002E-2</v>
      </c>
      <c r="BC11" s="86">
        <v>-9.3721904760000002E-2</v>
      </c>
      <c r="BD11" s="86">
        <v>-9.3721904760000002E-2</v>
      </c>
      <c r="BE11" s="86">
        <v>-9.3721904760000002E-2</v>
      </c>
      <c r="BF11" s="86">
        <v>-9.3721904760000002E-2</v>
      </c>
      <c r="BG11" s="86">
        <v>-9.3721904760000002E-2</v>
      </c>
      <c r="BH11" s="86">
        <v>-9.3721904760000002E-2</v>
      </c>
      <c r="BI11" s="86">
        <v>-9.3721904760000002E-2</v>
      </c>
      <c r="BJ11" s="86">
        <v>-9.3721904760000002E-2</v>
      </c>
      <c r="BK11" s="86">
        <v>-9.3721904760000002E-2</v>
      </c>
      <c r="BL11" s="86">
        <v>-9.3721904760000002E-2</v>
      </c>
      <c r="BM11" s="86">
        <v>-9.3721904760000002E-2</v>
      </c>
      <c r="BN11" s="86">
        <v>-9.3721904760000002E-2</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50" x14ac:dyDescent="0.3">
      <c r="B12" s="43" t="s">
        <v>166</v>
      </c>
      <c r="C12" s="44" t="s">
        <v>167</v>
      </c>
      <c r="D12" s="45" t="s">
        <v>54</v>
      </c>
      <c r="E12" s="43" t="s">
        <v>168</v>
      </c>
      <c r="F12" s="39"/>
      <c r="G12" s="82">
        <v>1.195371744</v>
      </c>
      <c r="H12" s="82">
        <v>1.195371744</v>
      </c>
      <c r="I12" s="82">
        <v>1.195371744</v>
      </c>
      <c r="J12" s="82">
        <v>1.195371744</v>
      </c>
      <c r="K12" s="82">
        <v>1.195371744</v>
      </c>
      <c r="L12" s="82">
        <v>1.195371744</v>
      </c>
      <c r="M12" s="82">
        <v>1.195371744</v>
      </c>
      <c r="N12" s="82">
        <v>1.195371744</v>
      </c>
      <c r="O12" s="82">
        <v>1.195371744</v>
      </c>
      <c r="P12" s="82">
        <v>1.195371744</v>
      </c>
      <c r="Q12" s="82">
        <v>1.195371744</v>
      </c>
      <c r="R12" s="82">
        <v>1.195371744</v>
      </c>
      <c r="S12" s="82">
        <v>1.195371744</v>
      </c>
      <c r="T12" s="82">
        <v>1.195371744</v>
      </c>
      <c r="U12" s="82">
        <v>1.195371744</v>
      </c>
      <c r="V12" s="82">
        <v>1.195371744</v>
      </c>
      <c r="W12" s="82">
        <v>1.195371744</v>
      </c>
      <c r="X12" s="82">
        <v>1.195371744</v>
      </c>
      <c r="Y12" s="82">
        <v>1.195371744</v>
      </c>
      <c r="Z12" s="82">
        <v>1.195371744</v>
      </c>
      <c r="AA12" s="82">
        <v>1.195371744</v>
      </c>
      <c r="AB12" s="82">
        <v>1.195371744</v>
      </c>
      <c r="AC12" s="82">
        <v>1.195371744</v>
      </c>
      <c r="AD12" s="82">
        <v>1.195371744</v>
      </c>
      <c r="AE12" s="82">
        <v>1.195371744</v>
      </c>
      <c r="AF12" s="83">
        <v>1.195371744</v>
      </c>
      <c r="AG12" s="83">
        <v>1.195371744</v>
      </c>
      <c r="AH12" s="83">
        <v>1.195371744</v>
      </c>
      <c r="AI12" s="83">
        <v>1.195371744</v>
      </c>
      <c r="AJ12" s="83">
        <v>1.195371744</v>
      </c>
      <c r="AK12" s="83">
        <v>1.195371744</v>
      </c>
      <c r="AL12" s="83">
        <v>1.195371744</v>
      </c>
      <c r="AM12" s="83">
        <v>1.195371744</v>
      </c>
      <c r="AN12" s="83">
        <v>1.195371744</v>
      </c>
      <c r="AO12" s="83">
        <v>1.195371744</v>
      </c>
      <c r="AP12" s="83">
        <v>1.195371744</v>
      </c>
      <c r="AQ12" s="83">
        <v>1.195371744</v>
      </c>
      <c r="AR12" s="83">
        <v>1.195371744</v>
      </c>
      <c r="AS12" s="83">
        <v>1.195371744</v>
      </c>
      <c r="AT12" s="83">
        <v>1.195371744</v>
      </c>
      <c r="AU12" s="83">
        <v>1.195371744</v>
      </c>
      <c r="AV12" s="83">
        <v>1.195371744</v>
      </c>
      <c r="AW12" s="83">
        <v>1.195371744</v>
      </c>
      <c r="AX12" s="83">
        <v>1.195371744</v>
      </c>
      <c r="AY12" s="83">
        <v>1.195371744</v>
      </c>
      <c r="AZ12" s="83">
        <v>1.195371744</v>
      </c>
      <c r="BA12" s="83">
        <v>1.195371744</v>
      </c>
      <c r="BB12" s="83">
        <v>1.195371744</v>
      </c>
      <c r="BC12" s="83">
        <v>1.195371744</v>
      </c>
      <c r="BD12" s="83">
        <v>1.195371744</v>
      </c>
      <c r="BE12" s="83">
        <v>1.195371744</v>
      </c>
      <c r="BF12" s="83">
        <v>1.195371744</v>
      </c>
      <c r="BG12" s="83">
        <v>1.195371744</v>
      </c>
      <c r="BH12" s="83">
        <v>1.195371744</v>
      </c>
      <c r="BI12" s="83">
        <v>1.195371744</v>
      </c>
      <c r="BJ12" s="83">
        <v>1.195371744</v>
      </c>
      <c r="BK12" s="83">
        <v>1.195371744</v>
      </c>
      <c r="BL12" s="83">
        <v>1.195371744</v>
      </c>
      <c r="BM12" s="83">
        <v>1.195371744</v>
      </c>
      <c r="BN12" s="83">
        <v>1.195371744</v>
      </c>
      <c r="BO12" s="46"/>
      <c r="BP12" s="46"/>
      <c r="BQ12" s="46"/>
      <c r="BR12" s="46"/>
      <c r="BS12" s="46"/>
      <c r="BT12" s="46"/>
      <c r="BU12" s="46"/>
      <c r="BV12" s="46"/>
      <c r="BW12" s="46"/>
      <c r="BX12" s="46"/>
      <c r="BY12" s="46"/>
      <c r="BZ12" s="46"/>
      <c r="CA12" s="46"/>
      <c r="CB12" s="46"/>
      <c r="CC12" s="46"/>
      <c r="CD12" s="46"/>
      <c r="CE12" s="46"/>
      <c r="CF12" s="46"/>
      <c r="CG12" s="46"/>
      <c r="CH12" s="46"/>
      <c r="CI12" s="46"/>
    </row>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D27"/>
  <sheetViews>
    <sheetView showGridLines="0" zoomScale="70" zoomScaleNormal="70" workbookViewId="0">
      <pane xSplit="5" ySplit="6" topLeftCell="F18" activePane="bottomRight" state="frozen"/>
      <selection activeCell="E12" sqref="E12"/>
      <selection pane="topRight" activeCell="E12" sqref="E12"/>
      <selection pane="bottomLeft" activeCell="E12" sqref="E12"/>
      <selection pane="bottomRight" activeCell="G21" sqref="G21:BN21"/>
    </sheetView>
  </sheetViews>
  <sheetFormatPr defaultColWidth="0" defaultRowHeight="14" zeroHeight="1" x14ac:dyDescent="0.3"/>
  <cols>
    <col min="1" max="1" width="1.83203125" customWidth="1"/>
    <col min="2" max="2" width="18.58203125" customWidth="1"/>
    <col min="3" max="3" width="15" customWidth="1"/>
    <col min="4" max="4" width="11.9140625" customWidth="1"/>
    <col min="5" max="5" width="45.83203125" customWidth="1"/>
    <col min="6" max="6" width="3.1640625" customWidth="1"/>
    <col min="7" max="108" width="8.83203125" customWidth="1"/>
    <col min="109" max="16384" width="8.83203125" hidden="1"/>
  </cols>
  <sheetData>
    <row r="1" spans="1:87" ht="22.5" x14ac:dyDescent="0.3">
      <c r="A1" s="27"/>
      <c r="B1" s="1" t="s">
        <v>169</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Misbourne</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37.5" x14ac:dyDescent="0.3">
      <c r="B7" s="37" t="s">
        <v>170</v>
      </c>
      <c r="C7" s="38" t="s">
        <v>171</v>
      </c>
      <c r="D7" s="38" t="s">
        <v>54</v>
      </c>
      <c r="E7" s="37" t="s">
        <v>172</v>
      </c>
      <c r="F7" s="47"/>
      <c r="G7" s="40">
        <v>10.539422962800888</v>
      </c>
      <c r="H7" s="40">
        <v>10.482557892944524</v>
      </c>
      <c r="I7" s="40">
        <v>10.429634980841353</v>
      </c>
      <c r="J7" s="40">
        <v>10.377609315711057</v>
      </c>
      <c r="K7" s="40">
        <v>10.320296402320114</v>
      </c>
      <c r="L7" s="40">
        <v>10.264594198686817</v>
      </c>
      <c r="M7" s="40">
        <v>10.205421063530343</v>
      </c>
      <c r="N7" s="40">
        <v>10.147789976285248</v>
      </c>
      <c r="O7" s="40">
        <v>10.089526470389533</v>
      </c>
      <c r="P7" s="40">
        <v>10.030128922316289</v>
      </c>
      <c r="Q7" s="40">
        <v>9.9697786957621375</v>
      </c>
      <c r="R7" s="40">
        <v>9.9146313093178442</v>
      </c>
      <c r="S7" s="40">
        <v>9.8606564286884648</v>
      </c>
      <c r="T7" s="40">
        <v>9.8080188095025473</v>
      </c>
      <c r="U7" s="40">
        <v>9.756480470787718</v>
      </c>
      <c r="V7" s="40">
        <v>9.7045062498766601</v>
      </c>
      <c r="W7" s="40">
        <v>9.6539688843486484</v>
      </c>
      <c r="X7" s="40">
        <v>9.6041410384913011</v>
      </c>
      <c r="Y7" s="40">
        <v>9.5560723511144445</v>
      </c>
      <c r="Z7" s="40">
        <v>9.5102709030065586</v>
      </c>
      <c r="AA7" s="40">
        <v>9.4645334595502657</v>
      </c>
      <c r="AB7" s="40">
        <v>9.4213955141102002</v>
      </c>
      <c r="AC7" s="40">
        <v>9.3798281878415644</v>
      </c>
      <c r="AD7" s="40">
        <v>9.3396861432381879</v>
      </c>
      <c r="AE7" s="40">
        <v>9.3012522895116092</v>
      </c>
      <c r="AF7" s="41">
        <v>9.2640043503601444</v>
      </c>
      <c r="AG7" s="41">
        <v>9.1954221010633859</v>
      </c>
      <c r="AH7" s="41">
        <v>9.1515978433482985</v>
      </c>
      <c r="AI7" s="41">
        <v>9.10791237900591</v>
      </c>
      <c r="AJ7" s="41">
        <v>9.0643271273685144</v>
      </c>
      <c r="AK7" s="41">
        <v>9.0207889329518451</v>
      </c>
      <c r="AL7" s="41">
        <v>8.9770104617907975</v>
      </c>
      <c r="AM7" s="41">
        <v>8.9329171660590276</v>
      </c>
      <c r="AN7" s="41">
        <v>8.8883447791204162</v>
      </c>
      <c r="AO7" s="41">
        <v>8.8432844400663555</v>
      </c>
      <c r="AP7" s="41">
        <v>8.7978711374319545</v>
      </c>
      <c r="AQ7" s="41">
        <v>8.7519978639339087</v>
      </c>
      <c r="AR7" s="41">
        <v>8.7059515005008166</v>
      </c>
      <c r="AS7" s="41">
        <v>8.6600162643129579</v>
      </c>
      <c r="AT7" s="41">
        <v>8.614578454881709</v>
      </c>
      <c r="AU7" s="41">
        <v>8.5702107381951151</v>
      </c>
      <c r="AV7" s="41">
        <v>8.5276002640903386</v>
      </c>
      <c r="AW7" s="41">
        <v>8.4823458787809471</v>
      </c>
      <c r="AX7" s="41">
        <v>8.4370089252915506</v>
      </c>
      <c r="AY7" s="41">
        <v>8.3916307175371969</v>
      </c>
      <c r="AZ7" s="41">
        <v>8.3462636646988955</v>
      </c>
      <c r="BA7" s="41">
        <v>8.3009695875266658</v>
      </c>
      <c r="BB7" s="41">
        <v>8.2557812973467861</v>
      </c>
      <c r="BC7" s="41">
        <v>8.2107193354556358</v>
      </c>
      <c r="BD7" s="41">
        <v>8.1657711078047726</v>
      </c>
      <c r="BE7" s="41">
        <v>8.1209019296096017</v>
      </c>
      <c r="BF7" s="41">
        <v>8.0760725310576618</v>
      </c>
      <c r="BG7" s="41">
        <v>8.0312035021680543</v>
      </c>
      <c r="BH7" s="41">
        <v>7.9862264257675406</v>
      </c>
      <c r="BI7" s="41">
        <v>7.9410968430869389</v>
      </c>
      <c r="BJ7" s="41">
        <v>7.8958272455515726</v>
      </c>
      <c r="BK7" s="41">
        <v>7.8505447424992667</v>
      </c>
      <c r="BL7" s="41">
        <v>7.8055561664249069</v>
      </c>
      <c r="BM7" s="41">
        <v>7.7605881797260992</v>
      </c>
      <c r="BN7" s="41">
        <v>7.715625310171859</v>
      </c>
      <c r="BO7" s="41"/>
      <c r="BP7" s="41"/>
      <c r="BQ7" s="41"/>
      <c r="BR7" s="41"/>
      <c r="BS7" s="41"/>
      <c r="BT7" s="41"/>
      <c r="BU7" s="41"/>
      <c r="BV7" s="41"/>
      <c r="BW7" s="41"/>
      <c r="BX7" s="41"/>
      <c r="BY7" s="41"/>
      <c r="BZ7" s="41"/>
      <c r="CA7" s="41"/>
      <c r="CB7" s="41"/>
      <c r="CC7" s="41"/>
      <c r="CD7" s="41"/>
      <c r="CE7" s="41"/>
      <c r="CF7" s="41"/>
      <c r="CG7" s="41"/>
      <c r="CH7" s="41"/>
      <c r="CI7" s="42"/>
    </row>
    <row r="8" spans="1:87" ht="125" x14ac:dyDescent="0.3">
      <c r="B8" s="31" t="s">
        <v>173</v>
      </c>
      <c r="C8" s="32" t="s">
        <v>174</v>
      </c>
      <c r="D8" s="32" t="s">
        <v>54</v>
      </c>
      <c r="E8" s="31" t="s">
        <v>175</v>
      </c>
      <c r="F8" s="47"/>
      <c r="G8" s="40">
        <v>0.9587243852584354</v>
      </c>
      <c r="H8" s="40">
        <v>0.95947264672221955</v>
      </c>
      <c r="I8" s="40">
        <v>0.9602071948497356</v>
      </c>
      <c r="J8" s="40">
        <v>0.9609839218364411</v>
      </c>
      <c r="K8" s="40">
        <v>0.96174701873948065</v>
      </c>
      <c r="L8" s="40">
        <v>0.96343885211952407</v>
      </c>
      <c r="M8" s="40">
        <v>0.96412533182972937</v>
      </c>
      <c r="N8" s="40">
        <v>0.96479326188687209</v>
      </c>
      <c r="O8" s="40">
        <v>0.96544314352882366</v>
      </c>
      <c r="P8" s="40">
        <v>0.96607546444929904</v>
      </c>
      <c r="Q8" s="40">
        <v>0.9666906991638391</v>
      </c>
      <c r="R8" s="40">
        <v>0.96728930936590318</v>
      </c>
      <c r="S8" s="40">
        <v>0.96787174427334044</v>
      </c>
      <c r="T8" s="40">
        <v>0.96843844096549769</v>
      </c>
      <c r="U8" s="40">
        <v>0.96898982471121975</v>
      </c>
      <c r="V8" s="40">
        <v>0.96952630928798544</v>
      </c>
      <c r="W8" s="40">
        <v>0.97004829729242059</v>
      </c>
      <c r="X8" s="40">
        <v>0.97055618044242065</v>
      </c>
      <c r="Y8" s="40">
        <v>0.97105033987110922</v>
      </c>
      <c r="Z8" s="40">
        <v>0.97153114641285376</v>
      </c>
      <c r="AA8" s="40">
        <v>0.97199896088155224</v>
      </c>
      <c r="AB8" s="40">
        <v>0.97245413434140093</v>
      </c>
      <c r="AC8" s="40">
        <v>0.97289700837034432</v>
      </c>
      <c r="AD8" s="40">
        <v>0.97332791531640794</v>
      </c>
      <c r="AE8" s="40">
        <v>0.97374717854710324</v>
      </c>
      <c r="AF8" s="41">
        <v>0.97374717854710346</v>
      </c>
      <c r="AG8" s="41">
        <v>0.97374717854710346</v>
      </c>
      <c r="AH8" s="41">
        <v>0.97374717854710358</v>
      </c>
      <c r="AI8" s="41">
        <v>0.97374717854710369</v>
      </c>
      <c r="AJ8" s="41">
        <v>0.97374717854710358</v>
      </c>
      <c r="AK8" s="41">
        <v>0.97374717854710369</v>
      </c>
      <c r="AL8" s="41">
        <v>0.9737471785471038</v>
      </c>
      <c r="AM8" s="41">
        <v>0.97374717854710391</v>
      </c>
      <c r="AN8" s="41">
        <v>0.97374717854710391</v>
      </c>
      <c r="AO8" s="41">
        <v>0.97374717854710402</v>
      </c>
      <c r="AP8" s="41">
        <v>0.97374717854710413</v>
      </c>
      <c r="AQ8" s="41">
        <v>0.97374717854710424</v>
      </c>
      <c r="AR8" s="41">
        <v>0.97374717854710424</v>
      </c>
      <c r="AS8" s="41">
        <v>0.97374717854710435</v>
      </c>
      <c r="AT8" s="41">
        <v>0.97374717854710435</v>
      </c>
      <c r="AU8" s="41">
        <v>0.97374717854710435</v>
      </c>
      <c r="AV8" s="41">
        <v>0.97374717854710435</v>
      </c>
      <c r="AW8" s="41">
        <v>0.97374717854710446</v>
      </c>
      <c r="AX8" s="41">
        <v>0.97374717854710435</v>
      </c>
      <c r="AY8" s="41">
        <v>0.97374717854710435</v>
      </c>
      <c r="AZ8" s="41">
        <v>0.97374717854710435</v>
      </c>
      <c r="BA8" s="41">
        <v>0.97374717854710424</v>
      </c>
      <c r="BB8" s="41">
        <v>0.97374717854710413</v>
      </c>
      <c r="BC8" s="41">
        <v>0.97374717854710413</v>
      </c>
      <c r="BD8" s="41">
        <v>0.97374717854710413</v>
      </c>
      <c r="BE8" s="41">
        <v>0.97374717854710402</v>
      </c>
      <c r="BF8" s="41">
        <v>0.97374717854710391</v>
      </c>
      <c r="BG8" s="41">
        <v>0.97374717854710391</v>
      </c>
      <c r="BH8" s="41">
        <v>0.9737471785471038</v>
      </c>
      <c r="BI8" s="41">
        <v>0.97374717854710369</v>
      </c>
      <c r="BJ8" s="41">
        <v>0.97374717854710369</v>
      </c>
      <c r="BK8" s="41">
        <v>0.97374717854710358</v>
      </c>
      <c r="BL8" s="41">
        <v>0.97374717854710358</v>
      </c>
      <c r="BM8" s="41">
        <v>0.97374717854710346</v>
      </c>
      <c r="BN8" s="41">
        <v>0.97374717854710358</v>
      </c>
      <c r="BO8" s="41"/>
      <c r="BP8" s="41"/>
      <c r="BQ8" s="41"/>
      <c r="BR8" s="41"/>
      <c r="BS8" s="41"/>
      <c r="BT8" s="41"/>
      <c r="BU8" s="41"/>
      <c r="BV8" s="41"/>
      <c r="BW8" s="41"/>
      <c r="BX8" s="41"/>
      <c r="BY8" s="41"/>
      <c r="BZ8" s="41"/>
      <c r="CA8" s="41"/>
      <c r="CB8" s="41"/>
      <c r="CC8" s="41"/>
      <c r="CD8" s="41"/>
      <c r="CE8" s="41"/>
      <c r="CF8" s="41"/>
      <c r="CG8" s="41"/>
      <c r="CH8" s="41"/>
      <c r="CI8" s="46"/>
    </row>
    <row r="9" spans="1:87" ht="125" x14ac:dyDescent="0.3">
      <c r="B9" s="31" t="s">
        <v>176</v>
      </c>
      <c r="C9" s="32" t="s">
        <v>177</v>
      </c>
      <c r="D9" s="32" t="s">
        <v>54</v>
      </c>
      <c r="E9" s="31" t="s">
        <v>178</v>
      </c>
      <c r="F9" s="47"/>
      <c r="G9" s="40">
        <v>37.515772009920404</v>
      </c>
      <c r="H9" s="40">
        <v>46.449784146391671</v>
      </c>
      <c r="I9" s="40">
        <v>51.528404436445179</v>
      </c>
      <c r="J9" s="40">
        <v>51.645418265809369</v>
      </c>
      <c r="K9" s="40">
        <v>51.718067842700869</v>
      </c>
      <c r="L9" s="40">
        <v>51.857354499931986</v>
      </c>
      <c r="M9" s="40">
        <v>51.88464896202273</v>
      </c>
      <c r="N9" s="40">
        <v>51.875794016783601</v>
      </c>
      <c r="O9" s="40">
        <v>52.132215241194658</v>
      </c>
      <c r="P9" s="40">
        <v>52.364735399829549</v>
      </c>
      <c r="Q9" s="40">
        <v>52.576152760206995</v>
      </c>
      <c r="R9" s="40">
        <v>52.789344683771468</v>
      </c>
      <c r="S9" s="40">
        <v>53.013544342283751</v>
      </c>
      <c r="T9" s="40">
        <v>53.243349019132836</v>
      </c>
      <c r="U9" s="40">
        <v>53.470191933399171</v>
      </c>
      <c r="V9" s="40">
        <v>53.685431883364885</v>
      </c>
      <c r="W9" s="40">
        <v>53.901207730429206</v>
      </c>
      <c r="X9" s="40">
        <v>54.110481603259615</v>
      </c>
      <c r="Y9" s="40">
        <v>54.329468873668937</v>
      </c>
      <c r="Z9" s="40">
        <v>54.556815619561434</v>
      </c>
      <c r="AA9" s="40">
        <v>54.771243177325715</v>
      </c>
      <c r="AB9" s="40">
        <v>55.057135951838177</v>
      </c>
      <c r="AC9" s="40">
        <v>55.341224123131155</v>
      </c>
      <c r="AD9" s="40">
        <v>55.633923000075214</v>
      </c>
      <c r="AE9" s="40">
        <v>55.928587201840408</v>
      </c>
      <c r="AF9" s="41">
        <v>56.045447147474633</v>
      </c>
      <c r="AG9" s="41">
        <v>56.30097951673789</v>
      </c>
      <c r="AH9" s="41">
        <v>56.556967090676153</v>
      </c>
      <c r="AI9" s="41">
        <v>56.814477617036388</v>
      </c>
      <c r="AJ9" s="41">
        <v>57.07428945788299</v>
      </c>
      <c r="AK9" s="41">
        <v>57.336117280418371</v>
      </c>
      <c r="AL9" s="41">
        <v>57.598049359609476</v>
      </c>
      <c r="AM9" s="41">
        <v>57.859239533339718</v>
      </c>
      <c r="AN9" s="41">
        <v>58.117488001120201</v>
      </c>
      <c r="AO9" s="41">
        <v>58.372468266230428</v>
      </c>
      <c r="AP9" s="41">
        <v>58.623908286309899</v>
      </c>
      <c r="AQ9" s="41">
        <v>58.868349736402486</v>
      </c>
      <c r="AR9" s="41">
        <v>59.114805505722352</v>
      </c>
      <c r="AS9" s="41">
        <v>59.36507018460324</v>
      </c>
      <c r="AT9" s="41">
        <v>59.62299327833945</v>
      </c>
      <c r="AU9" s="41">
        <v>59.8925112910133</v>
      </c>
      <c r="AV9" s="41">
        <v>60.147282404058302</v>
      </c>
      <c r="AW9" s="41">
        <v>60.40144826959984</v>
      </c>
      <c r="AX9" s="41">
        <v>60.65494293828538</v>
      </c>
      <c r="AY9" s="41">
        <v>60.907886046347791</v>
      </c>
      <c r="AZ9" s="41">
        <v>61.160617843518722</v>
      </c>
      <c r="BA9" s="41">
        <v>61.413604626770507</v>
      </c>
      <c r="BB9" s="41">
        <v>61.667191158479433</v>
      </c>
      <c r="BC9" s="41">
        <v>61.921672833424296</v>
      </c>
      <c r="BD9" s="41">
        <v>62.177029327181629</v>
      </c>
      <c r="BE9" s="41">
        <v>62.43307240984533</v>
      </c>
      <c r="BF9" s="41">
        <v>62.689401239871778</v>
      </c>
      <c r="BG9" s="41">
        <v>62.944827398676182</v>
      </c>
      <c r="BH9" s="41">
        <v>63.19909666238128</v>
      </c>
      <c r="BI9" s="41">
        <v>63.452260909380207</v>
      </c>
      <c r="BJ9" s="41">
        <v>63.705150985675743</v>
      </c>
      <c r="BK9" s="41">
        <v>63.959707018719925</v>
      </c>
      <c r="BL9" s="41">
        <v>64.21446075426914</v>
      </c>
      <c r="BM9" s="41">
        <v>64.469373065681111</v>
      </c>
      <c r="BN9" s="41">
        <v>64.724360773599628</v>
      </c>
      <c r="BO9" s="41"/>
      <c r="BP9" s="41"/>
      <c r="BQ9" s="41"/>
      <c r="BR9" s="41"/>
      <c r="BS9" s="41"/>
      <c r="BT9" s="41"/>
      <c r="BU9" s="41"/>
      <c r="BV9" s="41"/>
      <c r="BW9" s="41"/>
      <c r="BX9" s="41"/>
      <c r="BY9" s="41"/>
      <c r="BZ9" s="41"/>
      <c r="CA9" s="41"/>
      <c r="CB9" s="41"/>
      <c r="CC9" s="41"/>
      <c r="CD9" s="41"/>
      <c r="CE9" s="41"/>
      <c r="CF9" s="41"/>
      <c r="CG9" s="41"/>
      <c r="CH9" s="41"/>
      <c r="CI9" s="46"/>
    </row>
    <row r="10" spans="1:87" ht="125" x14ac:dyDescent="0.3">
      <c r="B10" s="31" t="s">
        <v>179</v>
      </c>
      <c r="C10" s="32" t="s">
        <v>180</v>
      </c>
      <c r="D10" s="32" t="s">
        <v>54</v>
      </c>
      <c r="E10" s="31" t="s">
        <v>181</v>
      </c>
      <c r="F10" s="47"/>
      <c r="G10" s="40">
        <v>36.17629794993173</v>
      </c>
      <c r="H10" s="40">
        <v>24.100339611376842</v>
      </c>
      <c r="I10" s="40">
        <v>17.190662430129084</v>
      </c>
      <c r="J10" s="40">
        <v>17.022606135288576</v>
      </c>
      <c r="K10" s="40">
        <v>16.905393851866698</v>
      </c>
      <c r="L10" s="40">
        <v>16.831566495873219</v>
      </c>
      <c r="M10" s="40">
        <v>16.717900868349307</v>
      </c>
      <c r="N10" s="40">
        <v>16.60735127991947</v>
      </c>
      <c r="O10" s="40">
        <v>16.438712378124844</v>
      </c>
      <c r="P10" s="40">
        <v>16.274301251618589</v>
      </c>
      <c r="Q10" s="40">
        <v>16.110777564746762</v>
      </c>
      <c r="R10" s="40">
        <v>15.960260429431667</v>
      </c>
      <c r="S10" s="40">
        <v>15.811931865782572</v>
      </c>
      <c r="T10" s="40">
        <v>15.66416523973626</v>
      </c>
      <c r="U10" s="40">
        <v>15.520021784585087</v>
      </c>
      <c r="V10" s="40">
        <v>15.376339858704544</v>
      </c>
      <c r="W10" s="40">
        <v>15.23612750504638</v>
      </c>
      <c r="X10" s="40">
        <v>15.096288191897841</v>
      </c>
      <c r="Y10" s="40">
        <v>14.959777701709335</v>
      </c>
      <c r="Z10" s="40">
        <v>14.825032193805653</v>
      </c>
      <c r="AA10" s="40">
        <v>14.690546518850972</v>
      </c>
      <c r="AB10" s="40">
        <v>14.572173273015466</v>
      </c>
      <c r="AC10" s="40">
        <v>14.453783399150435</v>
      </c>
      <c r="AD10" s="40">
        <v>14.338212500872931</v>
      </c>
      <c r="AE10" s="40">
        <v>14.22322828018592</v>
      </c>
      <c r="AF10" s="41">
        <v>14.037685362587336</v>
      </c>
      <c r="AG10" s="41">
        <v>13.908550347373762</v>
      </c>
      <c r="AH10" s="41">
        <v>13.779796085182756</v>
      </c>
      <c r="AI10" s="41">
        <v>13.651266186209888</v>
      </c>
      <c r="AJ10" s="41">
        <v>13.522552871073625</v>
      </c>
      <c r="AK10" s="41">
        <v>13.39364689695857</v>
      </c>
      <c r="AL10" s="41">
        <v>13.264135418048939</v>
      </c>
      <c r="AM10" s="41">
        <v>13.134003173439956</v>
      </c>
      <c r="AN10" s="41">
        <v>13.00284787250798</v>
      </c>
      <c r="AO10" s="41">
        <v>12.870668832066738</v>
      </c>
      <c r="AP10" s="41">
        <v>12.737338251179708</v>
      </c>
      <c r="AQ10" s="41">
        <v>12.602532137062218</v>
      </c>
      <c r="AR10" s="41">
        <v>12.468448919449282</v>
      </c>
      <c r="AS10" s="41">
        <v>12.335766286388077</v>
      </c>
      <c r="AT10" s="41">
        <v>12.205782463166772</v>
      </c>
      <c r="AU10" s="41">
        <v>12.079822810023833</v>
      </c>
      <c r="AV10" s="41">
        <v>11.947733538943488</v>
      </c>
      <c r="AW10" s="41">
        <v>11.815451818423295</v>
      </c>
      <c r="AX10" s="41">
        <v>11.683072381650462</v>
      </c>
      <c r="AY10" s="41">
        <v>11.55070628095476</v>
      </c>
      <c r="AZ10" s="41">
        <v>11.418437363467483</v>
      </c>
      <c r="BA10" s="41">
        <v>11.286364717606441</v>
      </c>
      <c r="BB10" s="41">
        <v>11.154538732458802</v>
      </c>
      <c r="BC10" s="41">
        <v>11.022997855490575</v>
      </c>
      <c r="BD10" s="41">
        <v>10.891700870446078</v>
      </c>
      <c r="BE10" s="41">
        <v>10.760558083328215</v>
      </c>
      <c r="BF10" s="41">
        <v>10.629398972119688</v>
      </c>
      <c r="BG10" s="41">
        <v>10.497917779479966</v>
      </c>
      <c r="BH10" s="41">
        <v>10.366041457330729</v>
      </c>
      <c r="BI10" s="41">
        <v>10.233817055540422</v>
      </c>
      <c r="BJ10" s="41">
        <v>10.101565665581232</v>
      </c>
      <c r="BK10" s="41">
        <v>9.9699956394373022</v>
      </c>
      <c r="BL10" s="41">
        <v>9.8384760237023308</v>
      </c>
      <c r="BM10" s="41">
        <v>9.7069742671014794</v>
      </c>
      <c r="BN10" s="41">
        <v>9.5754575369216575</v>
      </c>
      <c r="BO10" s="41"/>
      <c r="BP10" s="41"/>
      <c r="BQ10" s="41"/>
      <c r="BR10" s="41"/>
      <c r="BS10" s="41"/>
      <c r="BT10" s="41"/>
      <c r="BU10" s="41"/>
      <c r="BV10" s="41"/>
      <c r="BW10" s="41"/>
      <c r="BX10" s="41"/>
      <c r="BY10" s="41"/>
      <c r="BZ10" s="41"/>
      <c r="CA10" s="41"/>
      <c r="CB10" s="41"/>
      <c r="CC10" s="41"/>
      <c r="CD10" s="41"/>
      <c r="CE10" s="41"/>
      <c r="CF10" s="41"/>
      <c r="CG10" s="41"/>
      <c r="CH10" s="41"/>
      <c r="CI10" s="46"/>
    </row>
    <row r="11" spans="1:87" ht="75" x14ac:dyDescent="0.3">
      <c r="B11" s="31" t="s">
        <v>182</v>
      </c>
      <c r="C11" s="32" t="s">
        <v>183</v>
      </c>
      <c r="D11" s="32" t="s">
        <v>184</v>
      </c>
      <c r="E11" s="31" t="s">
        <v>185</v>
      </c>
      <c r="F11" s="47"/>
      <c r="G11" s="40">
        <v>166.4</v>
      </c>
      <c r="H11" s="40">
        <v>166.5</v>
      </c>
      <c r="I11" s="40">
        <v>166.1</v>
      </c>
      <c r="J11" s="40">
        <v>165.2</v>
      </c>
      <c r="K11" s="40">
        <v>164.2</v>
      </c>
      <c r="L11" s="40">
        <v>163.5</v>
      </c>
      <c r="M11" s="40">
        <v>162.80000000000001</v>
      </c>
      <c r="N11" s="40">
        <v>162.4</v>
      </c>
      <c r="O11" s="40">
        <v>162.9</v>
      </c>
      <c r="P11" s="40">
        <v>163.6</v>
      </c>
      <c r="Q11" s="40">
        <v>164.5</v>
      </c>
      <c r="R11" s="40">
        <v>165.4</v>
      </c>
      <c r="S11" s="40">
        <v>166.1</v>
      </c>
      <c r="T11" s="40">
        <v>166.8</v>
      </c>
      <c r="U11" s="40">
        <v>167.6</v>
      </c>
      <c r="V11" s="40">
        <v>168.5</v>
      </c>
      <c r="W11" s="40">
        <v>169.4</v>
      </c>
      <c r="X11" s="40">
        <v>170.3</v>
      </c>
      <c r="Y11" s="40">
        <v>171.2</v>
      </c>
      <c r="Z11" s="40">
        <v>172</v>
      </c>
      <c r="AA11" s="40">
        <v>173</v>
      </c>
      <c r="AB11" s="40">
        <v>174</v>
      </c>
      <c r="AC11" s="40">
        <v>175</v>
      </c>
      <c r="AD11" s="40">
        <v>176.1</v>
      </c>
      <c r="AE11" s="40">
        <v>177.1</v>
      </c>
      <c r="AF11" s="41">
        <v>177.7</v>
      </c>
      <c r="AG11" s="41">
        <v>178.6</v>
      </c>
      <c r="AH11" s="41">
        <v>179.6</v>
      </c>
      <c r="AI11" s="41">
        <v>180.6</v>
      </c>
      <c r="AJ11" s="41">
        <v>181.6</v>
      </c>
      <c r="AK11" s="41">
        <v>182.5</v>
      </c>
      <c r="AL11" s="41">
        <v>183.5</v>
      </c>
      <c r="AM11" s="41">
        <v>184.5</v>
      </c>
      <c r="AN11" s="41">
        <v>185.5</v>
      </c>
      <c r="AO11" s="41">
        <v>186.5</v>
      </c>
      <c r="AP11" s="41">
        <v>187.4</v>
      </c>
      <c r="AQ11" s="41">
        <v>188.4</v>
      </c>
      <c r="AR11" s="41">
        <v>189.3</v>
      </c>
      <c r="AS11" s="41">
        <v>190.3</v>
      </c>
      <c r="AT11" s="41">
        <v>191.3</v>
      </c>
      <c r="AU11" s="41">
        <v>192.3</v>
      </c>
      <c r="AV11" s="41">
        <v>193.3</v>
      </c>
      <c r="AW11" s="41">
        <v>194.3</v>
      </c>
      <c r="AX11" s="41">
        <v>195.2</v>
      </c>
      <c r="AY11" s="41">
        <v>196.2</v>
      </c>
      <c r="AZ11" s="41">
        <v>197.2</v>
      </c>
      <c r="BA11" s="41">
        <v>198.2</v>
      </c>
      <c r="BB11" s="41">
        <v>199.2</v>
      </c>
      <c r="BC11" s="41">
        <v>200.2</v>
      </c>
      <c r="BD11" s="41">
        <v>201.2</v>
      </c>
      <c r="BE11" s="41">
        <v>202.2</v>
      </c>
      <c r="BF11" s="41">
        <v>203.2</v>
      </c>
      <c r="BG11" s="41">
        <v>204.2</v>
      </c>
      <c r="BH11" s="41">
        <v>205.2</v>
      </c>
      <c r="BI11" s="41">
        <v>206.2</v>
      </c>
      <c r="BJ11" s="41">
        <v>207.2</v>
      </c>
      <c r="BK11" s="41">
        <v>208.2</v>
      </c>
      <c r="BL11" s="41">
        <v>209.2</v>
      </c>
      <c r="BM11" s="41">
        <v>210.2</v>
      </c>
      <c r="BN11" s="41">
        <v>211.2</v>
      </c>
      <c r="BO11" s="41"/>
      <c r="BP11" s="41"/>
      <c r="BQ11" s="41"/>
      <c r="BR11" s="41"/>
      <c r="BS11" s="41"/>
      <c r="BT11" s="41"/>
      <c r="BU11" s="41"/>
      <c r="BV11" s="41"/>
      <c r="BW11" s="41"/>
      <c r="BX11" s="41"/>
      <c r="BY11" s="41"/>
      <c r="BZ11" s="41"/>
      <c r="CA11" s="41"/>
      <c r="CB11" s="41"/>
      <c r="CC11" s="41"/>
      <c r="CD11" s="41"/>
      <c r="CE11" s="41"/>
      <c r="CF11" s="41"/>
      <c r="CG11" s="41"/>
      <c r="CH11" s="41"/>
      <c r="CI11" s="46"/>
    </row>
    <row r="12" spans="1:87" ht="87.5" x14ac:dyDescent="0.3">
      <c r="B12" s="31" t="s">
        <v>186</v>
      </c>
      <c r="C12" s="32" t="s">
        <v>187</v>
      </c>
      <c r="D12" s="32" t="s">
        <v>184</v>
      </c>
      <c r="E12" s="31" t="s">
        <v>188</v>
      </c>
      <c r="F12" s="47"/>
      <c r="G12" s="40">
        <v>243.1</v>
      </c>
      <c r="H12" s="40">
        <v>244.3</v>
      </c>
      <c r="I12" s="40">
        <v>245.4</v>
      </c>
      <c r="J12" s="40">
        <v>245.1</v>
      </c>
      <c r="K12" s="40">
        <v>245.5</v>
      </c>
      <c r="L12" s="40">
        <v>246.5</v>
      </c>
      <c r="M12" s="40">
        <v>247</v>
      </c>
      <c r="N12" s="40">
        <v>247.4</v>
      </c>
      <c r="O12" s="40">
        <v>247</v>
      </c>
      <c r="P12" s="40">
        <v>246.7</v>
      </c>
      <c r="Q12" s="40">
        <v>246.3</v>
      </c>
      <c r="R12" s="40">
        <v>246.1</v>
      </c>
      <c r="S12" s="40">
        <v>245.9</v>
      </c>
      <c r="T12" s="40">
        <v>245.7</v>
      </c>
      <c r="U12" s="40">
        <v>245.5</v>
      </c>
      <c r="V12" s="40">
        <v>245.4</v>
      </c>
      <c r="W12" s="40">
        <v>245.2</v>
      </c>
      <c r="X12" s="40">
        <v>245.1</v>
      </c>
      <c r="Y12" s="40">
        <v>244.9</v>
      </c>
      <c r="Z12" s="40">
        <v>244.8</v>
      </c>
      <c r="AA12" s="40">
        <v>244.7</v>
      </c>
      <c r="AB12" s="40">
        <v>244.8</v>
      </c>
      <c r="AC12" s="40">
        <v>244.9</v>
      </c>
      <c r="AD12" s="40">
        <v>245</v>
      </c>
      <c r="AE12" s="40">
        <v>245.1</v>
      </c>
      <c r="AF12" s="41">
        <v>244.4</v>
      </c>
      <c r="AG12" s="41">
        <v>244.4</v>
      </c>
      <c r="AH12" s="41">
        <v>244.4</v>
      </c>
      <c r="AI12" s="41">
        <v>244.4</v>
      </c>
      <c r="AJ12" s="41">
        <v>244.4</v>
      </c>
      <c r="AK12" s="41">
        <v>244.4</v>
      </c>
      <c r="AL12" s="41">
        <v>244.4</v>
      </c>
      <c r="AM12" s="41">
        <v>244.3</v>
      </c>
      <c r="AN12" s="41">
        <v>244.3</v>
      </c>
      <c r="AO12" s="41">
        <v>244.2</v>
      </c>
      <c r="AP12" s="41">
        <v>244.1</v>
      </c>
      <c r="AQ12" s="41">
        <v>244</v>
      </c>
      <c r="AR12" s="41">
        <v>243.9</v>
      </c>
      <c r="AS12" s="41">
        <v>243.8</v>
      </c>
      <c r="AT12" s="41">
        <v>243.7</v>
      </c>
      <c r="AU12" s="41">
        <v>243.8</v>
      </c>
      <c r="AV12" s="41">
        <v>243.7</v>
      </c>
      <c r="AW12" s="41">
        <v>243.6</v>
      </c>
      <c r="AX12" s="41">
        <v>243.5</v>
      </c>
      <c r="AY12" s="41">
        <v>243.4</v>
      </c>
      <c r="AZ12" s="41">
        <v>243.3</v>
      </c>
      <c r="BA12" s="41">
        <v>243.2</v>
      </c>
      <c r="BB12" s="41">
        <v>243.2</v>
      </c>
      <c r="BC12" s="41">
        <v>243.1</v>
      </c>
      <c r="BD12" s="41">
        <v>243</v>
      </c>
      <c r="BE12" s="41">
        <v>242.9</v>
      </c>
      <c r="BF12" s="41">
        <v>242.8</v>
      </c>
      <c r="BG12" s="41">
        <v>242.7</v>
      </c>
      <c r="BH12" s="41">
        <v>242.6</v>
      </c>
      <c r="BI12" s="41">
        <v>242.5</v>
      </c>
      <c r="BJ12" s="41">
        <v>242.4</v>
      </c>
      <c r="BK12" s="41">
        <v>242.3</v>
      </c>
      <c r="BL12" s="41">
        <v>242.2</v>
      </c>
      <c r="BM12" s="41">
        <v>242.1</v>
      </c>
      <c r="BN12" s="41">
        <v>242</v>
      </c>
      <c r="BO12" s="41"/>
      <c r="BP12" s="41"/>
      <c r="BQ12" s="41"/>
      <c r="BR12" s="41"/>
      <c r="BS12" s="41"/>
      <c r="BT12" s="41"/>
      <c r="BU12" s="41"/>
      <c r="BV12" s="41"/>
      <c r="BW12" s="41"/>
      <c r="BX12" s="41"/>
      <c r="BY12" s="41"/>
      <c r="BZ12" s="41"/>
      <c r="CA12" s="41"/>
      <c r="CB12" s="41"/>
      <c r="CC12" s="41"/>
      <c r="CD12" s="41"/>
      <c r="CE12" s="41"/>
      <c r="CF12" s="41"/>
      <c r="CG12" s="41"/>
      <c r="CH12" s="41"/>
      <c r="CI12" s="46"/>
    </row>
    <row r="13" spans="1:87" ht="75" x14ac:dyDescent="0.3">
      <c r="B13" s="31" t="s">
        <v>189</v>
      </c>
      <c r="C13" s="32" t="s">
        <v>190</v>
      </c>
      <c r="D13" s="32" t="s">
        <v>184</v>
      </c>
      <c r="E13" s="31" t="s">
        <v>191</v>
      </c>
      <c r="F13" s="47"/>
      <c r="G13" s="40">
        <v>196.92234741049731</v>
      </c>
      <c r="H13" s="40">
        <v>186.84827883742676</v>
      </c>
      <c r="I13" s="40">
        <v>180.74651504349788</v>
      </c>
      <c r="J13" s="40">
        <v>179.70046341295688</v>
      </c>
      <c r="K13" s="40">
        <v>178.76788507063611</v>
      </c>
      <c r="L13" s="40">
        <v>178.24040174554347</v>
      </c>
      <c r="M13" s="40">
        <v>177.55303012816671</v>
      </c>
      <c r="N13" s="40">
        <v>177.12627718699952</v>
      </c>
      <c r="O13" s="40">
        <v>177.36560537755216</v>
      </c>
      <c r="P13" s="40">
        <v>177.83562622523635</v>
      </c>
      <c r="Q13" s="40">
        <v>178.41689889527541</v>
      </c>
      <c r="R13" s="40">
        <v>178.9884629378804</v>
      </c>
      <c r="S13" s="40">
        <v>179.50904471428231</v>
      </c>
      <c r="T13" s="40">
        <v>179.95929498183477</v>
      </c>
      <c r="U13" s="40">
        <v>180.50215689795843</v>
      </c>
      <c r="V13" s="40">
        <v>181.08895402769846</v>
      </c>
      <c r="W13" s="40">
        <v>181.74568847588012</v>
      </c>
      <c r="X13" s="40">
        <v>182.41134460570751</v>
      </c>
      <c r="Y13" s="40">
        <v>183.08331271859601</v>
      </c>
      <c r="Z13" s="40">
        <v>183.71414152259618</v>
      </c>
      <c r="AA13" s="40">
        <v>184.39617475877114</v>
      </c>
      <c r="AB13" s="40">
        <v>185.21978649725696</v>
      </c>
      <c r="AC13" s="40">
        <v>186.01927156810927</v>
      </c>
      <c r="AD13" s="40">
        <v>186.83423971945001</v>
      </c>
      <c r="AE13" s="40">
        <v>187.62272790056207</v>
      </c>
      <c r="AF13" s="41">
        <v>187.94972409171564</v>
      </c>
      <c r="AG13" s="41">
        <v>188.6856681119221</v>
      </c>
      <c r="AH13" s="41">
        <v>189.44416673281768</v>
      </c>
      <c r="AI13" s="41">
        <v>190.19602614674537</v>
      </c>
      <c r="AJ13" s="41">
        <v>190.95682566405338</v>
      </c>
      <c r="AK13" s="41">
        <v>191.72582418562979</v>
      </c>
      <c r="AL13" s="41">
        <v>192.4967597826942</v>
      </c>
      <c r="AM13" s="41">
        <v>193.26729986506646</v>
      </c>
      <c r="AN13" s="41">
        <v>194.03034285765813</v>
      </c>
      <c r="AO13" s="41">
        <v>194.78494567015719</v>
      </c>
      <c r="AP13" s="41">
        <v>195.52995795339828</v>
      </c>
      <c r="AQ13" s="41">
        <v>196.25493130180948</v>
      </c>
      <c r="AR13" s="41">
        <v>196.99058762250462</v>
      </c>
      <c r="AS13" s="41">
        <v>197.74381500135732</v>
      </c>
      <c r="AT13" s="41">
        <v>198.52895638509773</v>
      </c>
      <c r="AU13" s="41">
        <v>199.36079634055193</v>
      </c>
      <c r="AV13" s="41">
        <v>200.13832883045961</v>
      </c>
      <c r="AW13" s="41">
        <v>200.91705793330823</v>
      </c>
      <c r="AX13" s="41">
        <v>201.6970718087945</v>
      </c>
      <c r="AY13" s="41">
        <v>202.47902359926707</v>
      </c>
      <c r="AZ13" s="41">
        <v>203.26411388119445</v>
      </c>
      <c r="BA13" s="41">
        <v>204.05395044148551</v>
      </c>
      <c r="BB13" s="41">
        <v>204.84967647775983</v>
      </c>
      <c r="BC13" s="41">
        <v>205.65227251800826</v>
      </c>
      <c r="BD13" s="41">
        <v>206.46161065376816</v>
      </c>
      <c r="BE13" s="41">
        <v>207.27694905722382</v>
      </c>
      <c r="BF13" s="41">
        <v>208.09670639740114</v>
      </c>
      <c r="BG13" s="41">
        <v>208.91666208681488</v>
      </c>
      <c r="BH13" s="41">
        <v>209.73588440513419</v>
      </c>
      <c r="BI13" s="41">
        <v>210.55465107172347</v>
      </c>
      <c r="BJ13" s="41">
        <v>211.3762580481114</v>
      </c>
      <c r="BK13" s="41">
        <v>212.20832685914371</v>
      </c>
      <c r="BL13" s="41">
        <v>213.04488952932434</v>
      </c>
      <c r="BM13" s="41">
        <v>213.88577006990914</v>
      </c>
      <c r="BN13" s="41">
        <v>214.73066275763765</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12.5" x14ac:dyDescent="0.3">
      <c r="B14" s="31" t="s">
        <v>192</v>
      </c>
      <c r="C14" s="32" t="s">
        <v>193</v>
      </c>
      <c r="D14" s="32" t="s">
        <v>54</v>
      </c>
      <c r="E14" s="31" t="s">
        <v>194</v>
      </c>
      <c r="F14" s="47"/>
      <c r="G14" s="40">
        <v>22.141944391785469</v>
      </c>
      <c r="H14" s="40">
        <v>22.136318828478295</v>
      </c>
      <c r="I14" s="40">
        <v>22.135250867165063</v>
      </c>
      <c r="J14" s="40">
        <v>22.135189946477961</v>
      </c>
      <c r="K14" s="40">
        <v>22.134161181179806</v>
      </c>
      <c r="L14" s="40">
        <v>22.005715347000262</v>
      </c>
      <c r="M14" s="40">
        <v>22.005715347000262</v>
      </c>
      <c r="N14" s="40">
        <v>22.005715347000262</v>
      </c>
      <c r="O14" s="40">
        <v>22.005715347000262</v>
      </c>
      <c r="P14" s="40">
        <v>22.005715347000262</v>
      </c>
      <c r="Q14" s="40">
        <v>22.005715347000262</v>
      </c>
      <c r="R14" s="40">
        <v>22.005715347000262</v>
      </c>
      <c r="S14" s="40">
        <v>22.005715347000262</v>
      </c>
      <c r="T14" s="40">
        <v>22.005715347000262</v>
      </c>
      <c r="U14" s="40">
        <v>22.005715347000262</v>
      </c>
      <c r="V14" s="40">
        <v>22.005715347000262</v>
      </c>
      <c r="W14" s="40">
        <v>22.005715347000262</v>
      </c>
      <c r="X14" s="40">
        <v>22.005715347000262</v>
      </c>
      <c r="Y14" s="40">
        <v>22.005715347000262</v>
      </c>
      <c r="Z14" s="40">
        <v>22.005715347000262</v>
      </c>
      <c r="AA14" s="40">
        <v>22.005715347000262</v>
      </c>
      <c r="AB14" s="40">
        <v>22.005715347000262</v>
      </c>
      <c r="AC14" s="40">
        <v>22.005715347000262</v>
      </c>
      <c r="AD14" s="40">
        <v>22.005715347000262</v>
      </c>
      <c r="AE14" s="40">
        <v>22.005715347000262</v>
      </c>
      <c r="AF14" s="41">
        <v>22.005715347000262</v>
      </c>
      <c r="AG14" s="41">
        <v>22.005715347000262</v>
      </c>
      <c r="AH14" s="41">
        <v>22.005715347000262</v>
      </c>
      <c r="AI14" s="41">
        <v>22.005715347000262</v>
      </c>
      <c r="AJ14" s="41">
        <v>22.005715347000262</v>
      </c>
      <c r="AK14" s="41">
        <v>22.005715347000262</v>
      </c>
      <c r="AL14" s="41">
        <v>22.005715347000262</v>
      </c>
      <c r="AM14" s="41">
        <v>22.005715347000262</v>
      </c>
      <c r="AN14" s="41">
        <v>22.005715347000262</v>
      </c>
      <c r="AO14" s="41">
        <v>22.005715347000262</v>
      </c>
      <c r="AP14" s="41">
        <v>22.005715347000262</v>
      </c>
      <c r="AQ14" s="41">
        <v>22.005715347000262</v>
      </c>
      <c r="AR14" s="41">
        <v>22.005715347000262</v>
      </c>
      <c r="AS14" s="41">
        <v>22.005715347000262</v>
      </c>
      <c r="AT14" s="41">
        <v>22.005715347000262</v>
      </c>
      <c r="AU14" s="41">
        <v>22.005715347000262</v>
      </c>
      <c r="AV14" s="41">
        <v>22.005715347000262</v>
      </c>
      <c r="AW14" s="41">
        <v>22.005715347000262</v>
      </c>
      <c r="AX14" s="41">
        <v>22.005715347000262</v>
      </c>
      <c r="AY14" s="41">
        <v>22.005715347000262</v>
      </c>
      <c r="AZ14" s="41">
        <v>22.005715347000262</v>
      </c>
      <c r="BA14" s="41">
        <v>22.005715347000262</v>
      </c>
      <c r="BB14" s="41">
        <v>22.005715347000262</v>
      </c>
      <c r="BC14" s="41">
        <v>22.005715347000262</v>
      </c>
      <c r="BD14" s="41">
        <v>22.005715347000262</v>
      </c>
      <c r="BE14" s="41">
        <v>22.005715347000262</v>
      </c>
      <c r="BF14" s="41">
        <v>22.005715347000262</v>
      </c>
      <c r="BG14" s="41">
        <v>22.005715347000262</v>
      </c>
      <c r="BH14" s="41">
        <v>22.005715347000262</v>
      </c>
      <c r="BI14" s="41">
        <v>22.005715347000262</v>
      </c>
      <c r="BJ14" s="41">
        <v>22.005715347000262</v>
      </c>
      <c r="BK14" s="41">
        <v>22.005715347000262</v>
      </c>
      <c r="BL14" s="41">
        <v>22.005715347000262</v>
      </c>
      <c r="BM14" s="41">
        <v>22.005715347000262</v>
      </c>
      <c r="BN14" s="41">
        <v>22.005715347000262</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12.5" x14ac:dyDescent="0.3">
      <c r="B15" s="31" t="s">
        <v>195</v>
      </c>
      <c r="C15" s="32" t="s">
        <v>196</v>
      </c>
      <c r="D15" s="32" t="s">
        <v>197</v>
      </c>
      <c r="E15" s="31" t="s">
        <v>198</v>
      </c>
      <c r="F15" s="47"/>
      <c r="G15" s="40">
        <v>152.67902605678449</v>
      </c>
      <c r="H15" s="40">
        <v>151.86446220462585</v>
      </c>
      <c r="I15" s="40">
        <v>151.0887107356186</v>
      </c>
      <c r="J15" s="40">
        <v>150.32709482610096</v>
      </c>
      <c r="K15" s="40">
        <v>149.56607856489259</v>
      </c>
      <c r="L15" s="40">
        <v>147.95549194613039</v>
      </c>
      <c r="M15" s="40">
        <v>147.21976931061354</v>
      </c>
      <c r="N15" s="40">
        <v>146.49088615601474</v>
      </c>
      <c r="O15" s="40">
        <v>145.76875965776063</v>
      </c>
      <c r="P15" s="40">
        <v>145.05330795311636</v>
      </c>
      <c r="Q15" s="40">
        <v>144.34445014138089</v>
      </c>
      <c r="R15" s="40">
        <v>143.64210628322709</v>
      </c>
      <c r="S15" s="40">
        <v>142.94619739925241</v>
      </c>
      <c r="T15" s="40">
        <v>142.25664546778947</v>
      </c>
      <c r="U15" s="40">
        <v>141.57337342203439</v>
      </c>
      <c r="V15" s="40">
        <v>140.89630514653783</v>
      </c>
      <c r="W15" s="40">
        <v>140.22536547310818</v>
      </c>
      <c r="X15" s="40">
        <v>139.56048017616993</v>
      </c>
      <c r="Y15" s="40">
        <v>138.90157596761873</v>
      </c>
      <c r="Z15" s="40">
        <v>138.24858049121218</v>
      </c>
      <c r="AA15" s="40">
        <v>137.60142231653424</v>
      </c>
      <c r="AB15" s="40">
        <v>136.96003093256576</v>
      </c>
      <c r="AC15" s="40">
        <v>136.32433674089731</v>
      </c>
      <c r="AD15" s="40">
        <v>135.69427104861145</v>
      </c>
      <c r="AE15" s="40">
        <v>135.06976606086619</v>
      </c>
      <c r="AF15" s="41">
        <v>134.43877228038667</v>
      </c>
      <c r="AG15" s="41">
        <v>133.81364660486778</v>
      </c>
      <c r="AH15" s="41">
        <v>133.19430755502935</v>
      </c>
      <c r="AI15" s="41">
        <v>132.58067515310583</v>
      </c>
      <c r="AJ15" s="41">
        <v>131.97267088841861</v>
      </c>
      <c r="AK15" s="41">
        <v>131.37021768388911</v>
      </c>
      <c r="AL15" s="41">
        <v>130.77323986346536</v>
      </c>
      <c r="AM15" s="41">
        <v>130.181663120434</v>
      </c>
      <c r="AN15" s="41">
        <v>129.59541448658632</v>
      </c>
      <c r="AO15" s="41">
        <v>129.01442230221596</v>
      </c>
      <c r="AP15" s="41">
        <v>128.43861618691793</v>
      </c>
      <c r="AQ15" s="41">
        <v>127.86792701116795</v>
      </c>
      <c r="AR15" s="41">
        <v>127.30228686865492</v>
      </c>
      <c r="AS15" s="41">
        <v>126.7416290493445</v>
      </c>
      <c r="AT15" s="41">
        <v>126.18588801325275</v>
      </c>
      <c r="AU15" s="41">
        <v>125.6349993649044</v>
      </c>
      <c r="AV15" s="41">
        <v>125.08889982846003</v>
      </c>
      <c r="AW15" s="41">
        <v>124.54752722348621</v>
      </c>
      <c r="AX15" s="41">
        <v>124.01082044135509</v>
      </c>
      <c r="AY15" s="41">
        <v>123.47871942224864</v>
      </c>
      <c r="AZ15" s="41">
        <v>122.95116513275497</v>
      </c>
      <c r="BA15" s="41">
        <v>122.42809954403495</v>
      </c>
      <c r="BB15" s="41">
        <v>121.90946561054361</v>
      </c>
      <c r="BC15" s="41">
        <v>121.39520724929191</v>
      </c>
      <c r="BD15" s="41">
        <v>120.88526931962859</v>
      </c>
      <c r="BE15" s="41">
        <v>120.37959760353218</v>
      </c>
      <c r="BF15" s="41">
        <v>119.87813878639297</v>
      </c>
      <c r="BG15" s="41">
        <v>119.38084043827565</v>
      </c>
      <c r="BH15" s="41">
        <v>118.88765099564492</v>
      </c>
      <c r="BI15" s="41">
        <v>118.39851974354232</v>
      </c>
      <c r="BJ15" s="41">
        <v>117.91339679820236</v>
      </c>
      <c r="BK15" s="41">
        <v>117.43223309009241</v>
      </c>
      <c r="BL15" s="41">
        <v>116.95498034736838</v>
      </c>
      <c r="BM15" s="41">
        <v>116.48159107972982</v>
      </c>
      <c r="BN15" s="41">
        <v>116.01201856266798</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00" x14ac:dyDescent="0.3">
      <c r="B16" s="31" t="s">
        <v>199</v>
      </c>
      <c r="C16" s="32" t="s">
        <v>200</v>
      </c>
      <c r="D16" s="32" t="s">
        <v>201</v>
      </c>
      <c r="E16" s="31" t="s">
        <v>202</v>
      </c>
      <c r="F16" s="47"/>
      <c r="G16" s="40">
        <v>79.565879650712787</v>
      </c>
      <c r="H16" s="40">
        <v>98.828058870170508</v>
      </c>
      <c r="I16" s="40">
        <v>110.14078445062741</v>
      </c>
      <c r="J16" s="40">
        <v>111.12615729884538</v>
      </c>
      <c r="K16" s="40">
        <v>112.10959785719066</v>
      </c>
      <c r="L16" s="40">
        <v>113.09112304369775</v>
      </c>
      <c r="M16" s="40">
        <v>114.07074962827551</v>
      </c>
      <c r="N16" s="40">
        <v>115.04849423400591</v>
      </c>
      <c r="O16" s="40">
        <v>116.02437333842775</v>
      </c>
      <c r="P16" s="40">
        <v>116.99840327481273</v>
      </c>
      <c r="Q16" s="40">
        <v>117.97060023342679</v>
      </c>
      <c r="R16" s="40">
        <v>118.94098026278401</v>
      </c>
      <c r="S16" s="40">
        <v>119.90955927088585</v>
      </c>
      <c r="T16" s="40">
        <v>120.8763530264532</v>
      </c>
      <c r="U16" s="40">
        <v>121.84137716014435</v>
      </c>
      <c r="V16" s="40">
        <v>122.80464716576468</v>
      </c>
      <c r="W16" s="40">
        <v>123.7661784014645</v>
      </c>
      <c r="X16" s="40">
        <v>124.72598609092711</v>
      </c>
      <c r="Y16" s="40">
        <v>125.68408532454545</v>
      </c>
      <c r="Z16" s="40">
        <v>126.64049106059001</v>
      </c>
      <c r="AA16" s="40">
        <v>127.59521812636467</v>
      </c>
      <c r="AB16" s="40">
        <v>128.54828121935435</v>
      </c>
      <c r="AC16" s="40">
        <v>129.49969490836068</v>
      </c>
      <c r="AD16" s="40">
        <v>130.44947363462936</v>
      </c>
      <c r="AE16" s="40">
        <v>131.39763171296667</v>
      </c>
      <c r="AF16" s="41">
        <v>132.38231400633609</v>
      </c>
      <c r="AG16" s="41">
        <v>133.34134861047269</v>
      </c>
      <c r="AH16" s="41">
        <v>134.30038321460907</v>
      </c>
      <c r="AI16" s="41">
        <v>135.25941781874567</v>
      </c>
      <c r="AJ16" s="41">
        <v>136.21845242288228</v>
      </c>
      <c r="AK16" s="41">
        <v>137.17748702701866</v>
      </c>
      <c r="AL16" s="41">
        <v>138.13652163115526</v>
      </c>
      <c r="AM16" s="41">
        <v>139.09555623529164</v>
      </c>
      <c r="AN16" s="41">
        <v>140.05459083942824</v>
      </c>
      <c r="AO16" s="41">
        <v>141.01362544356462</v>
      </c>
      <c r="AP16" s="41">
        <v>141.97266004770123</v>
      </c>
      <c r="AQ16" s="41">
        <v>142.93169465183783</v>
      </c>
      <c r="AR16" s="41">
        <v>143.89072925597426</v>
      </c>
      <c r="AS16" s="41">
        <v>144.84976386011087</v>
      </c>
      <c r="AT16" s="41">
        <v>145.80879846424725</v>
      </c>
      <c r="AU16" s="41">
        <v>146.76783306838385</v>
      </c>
      <c r="AV16" s="41">
        <v>147.72686767252023</v>
      </c>
      <c r="AW16" s="41">
        <v>148.68590227665683</v>
      </c>
      <c r="AX16" s="41">
        <v>149.64493688079321</v>
      </c>
      <c r="AY16" s="41">
        <v>150.60397148492982</v>
      </c>
      <c r="AZ16" s="41">
        <v>151.56300608906642</v>
      </c>
      <c r="BA16" s="41">
        <v>152.5220406932028</v>
      </c>
      <c r="BB16" s="41">
        <v>153.4810752973394</v>
      </c>
      <c r="BC16" s="41">
        <v>154.44010990147578</v>
      </c>
      <c r="BD16" s="41">
        <v>155.39914450561238</v>
      </c>
      <c r="BE16" s="41">
        <v>156.35817910974876</v>
      </c>
      <c r="BF16" s="41">
        <v>157.31721371388537</v>
      </c>
      <c r="BG16" s="41">
        <v>158.27624831802197</v>
      </c>
      <c r="BH16" s="41">
        <v>159.2352829221584</v>
      </c>
      <c r="BI16" s="41">
        <v>160.19431752629501</v>
      </c>
      <c r="BJ16" s="41">
        <v>161.15335213043139</v>
      </c>
      <c r="BK16" s="41">
        <v>162.11238673456799</v>
      </c>
      <c r="BL16" s="41">
        <v>163.07142133870437</v>
      </c>
      <c r="BM16" s="41">
        <v>164.03045594284097</v>
      </c>
      <c r="BN16" s="41">
        <v>164.98949054697735</v>
      </c>
      <c r="BO16" s="41"/>
      <c r="BP16" s="41"/>
      <c r="BQ16" s="41"/>
      <c r="BR16" s="41"/>
      <c r="BS16" s="41"/>
      <c r="BT16" s="41"/>
      <c r="BU16" s="41"/>
      <c r="BV16" s="41"/>
      <c r="BW16" s="41"/>
      <c r="BX16" s="41"/>
      <c r="BY16" s="41"/>
      <c r="BZ16" s="41"/>
      <c r="CA16" s="41"/>
      <c r="CB16" s="41"/>
      <c r="CC16" s="41"/>
      <c r="CD16" s="41"/>
      <c r="CE16" s="41"/>
      <c r="CF16" s="41"/>
      <c r="CG16" s="41"/>
      <c r="CH16" s="41"/>
      <c r="CI16" s="46"/>
    </row>
    <row r="17" spans="2:87" ht="87.5" x14ac:dyDescent="0.3">
      <c r="B17" s="31" t="s">
        <v>203</v>
      </c>
      <c r="C17" s="32" t="s">
        <v>204</v>
      </c>
      <c r="D17" s="32" t="s">
        <v>201</v>
      </c>
      <c r="E17" s="31" t="s">
        <v>205</v>
      </c>
      <c r="F17" s="47"/>
      <c r="G17" s="40">
        <v>145.02282968159895</v>
      </c>
      <c r="H17" s="40">
        <v>145.76365337304051</v>
      </c>
      <c r="I17" s="40">
        <v>146.50499537254149</v>
      </c>
      <c r="J17" s="40">
        <v>147.24684177582253</v>
      </c>
      <c r="K17" s="40">
        <v>147.98917905423593</v>
      </c>
      <c r="L17" s="40">
        <v>148.73199404461712</v>
      </c>
      <c r="M17" s="40">
        <v>149.475273939407</v>
      </c>
      <c r="N17" s="40">
        <v>150.219006277045</v>
      </c>
      <c r="O17" s="40">
        <v>150.96317893261772</v>
      </c>
      <c r="P17" s="40">
        <v>151.70778010876441</v>
      </c>
      <c r="Q17" s="40">
        <v>152.45279832682414</v>
      </c>
      <c r="R17" s="40">
        <v>153.19822241822587</v>
      </c>
      <c r="S17" s="40">
        <v>153.94404151610786</v>
      </c>
      <c r="T17" s="40">
        <v>154.69024504716666</v>
      </c>
      <c r="U17" s="40">
        <v>155.43682272372345</v>
      </c>
      <c r="V17" s="40">
        <v>156.18376453600703</v>
      </c>
      <c r="W17" s="40">
        <v>156.9310607446441</v>
      </c>
      <c r="X17" s="40">
        <v>157.67870187335282</v>
      </c>
      <c r="Y17" s="40">
        <v>158.42667870183359</v>
      </c>
      <c r="Z17" s="40">
        <v>159.17498225885265</v>
      </c>
      <c r="AA17" s="40">
        <v>159.92360381551123</v>
      </c>
      <c r="AB17" s="40">
        <v>160.67253487869826</v>
      </c>
      <c r="AC17" s="40">
        <v>161.42176718471828</v>
      </c>
      <c r="AD17" s="40">
        <v>162.17129269309302</v>
      </c>
      <c r="AE17" s="40">
        <v>162.92110358052946</v>
      </c>
      <c r="AF17" s="41">
        <v>163.68578032760485</v>
      </c>
      <c r="AG17" s="41">
        <v>164.4504570746804</v>
      </c>
      <c r="AH17" s="41">
        <v>165.21513382175573</v>
      </c>
      <c r="AI17" s="41">
        <v>165.97981056883128</v>
      </c>
      <c r="AJ17" s="41">
        <v>166.74448731590684</v>
      </c>
      <c r="AK17" s="41">
        <v>167.50916406298217</v>
      </c>
      <c r="AL17" s="41">
        <v>168.27384081005772</v>
      </c>
      <c r="AM17" s="41">
        <v>169.03851755713305</v>
      </c>
      <c r="AN17" s="41">
        <v>169.8031943042086</v>
      </c>
      <c r="AO17" s="41">
        <v>170.56787105128393</v>
      </c>
      <c r="AP17" s="41">
        <v>171.33254779835949</v>
      </c>
      <c r="AQ17" s="41">
        <v>172.09722454543498</v>
      </c>
      <c r="AR17" s="41">
        <v>172.86190129251037</v>
      </c>
      <c r="AS17" s="41">
        <v>173.62657803958592</v>
      </c>
      <c r="AT17" s="41">
        <v>174.39125478666125</v>
      </c>
      <c r="AU17" s="41">
        <v>175.1559315337368</v>
      </c>
      <c r="AV17" s="41">
        <v>175.92060828081213</v>
      </c>
      <c r="AW17" s="41">
        <v>176.68528502788769</v>
      </c>
      <c r="AX17" s="41">
        <v>177.44996177496301</v>
      </c>
      <c r="AY17" s="41">
        <v>178.21463852203857</v>
      </c>
      <c r="AZ17" s="41">
        <v>178.97931526911412</v>
      </c>
      <c r="BA17" s="41">
        <v>179.74399201618945</v>
      </c>
      <c r="BB17" s="41">
        <v>180.50866876326501</v>
      </c>
      <c r="BC17" s="41">
        <v>181.27334551034033</v>
      </c>
      <c r="BD17" s="41">
        <v>182.03802225741589</v>
      </c>
      <c r="BE17" s="41">
        <v>182.80269900449122</v>
      </c>
      <c r="BF17" s="41">
        <v>183.56737575156671</v>
      </c>
      <c r="BG17" s="41">
        <v>184.33205249864227</v>
      </c>
      <c r="BH17" s="41">
        <v>185.09672924571765</v>
      </c>
      <c r="BI17" s="41">
        <v>185.86140599279321</v>
      </c>
      <c r="BJ17" s="41">
        <v>186.62608273986854</v>
      </c>
      <c r="BK17" s="41">
        <v>187.39075948694409</v>
      </c>
      <c r="BL17" s="41">
        <v>188.15543623401942</v>
      </c>
      <c r="BM17" s="41">
        <v>188.92011298109497</v>
      </c>
      <c r="BN17" s="41">
        <v>189.6847897281703</v>
      </c>
      <c r="BO17" s="41"/>
      <c r="BP17" s="41"/>
      <c r="BQ17" s="41"/>
      <c r="BR17" s="41"/>
      <c r="BS17" s="41"/>
      <c r="BT17" s="41"/>
      <c r="BU17" s="41"/>
      <c r="BV17" s="41"/>
      <c r="BW17" s="41"/>
      <c r="BX17" s="41"/>
      <c r="BY17" s="41"/>
      <c r="BZ17" s="41"/>
      <c r="CA17" s="41"/>
      <c r="CB17" s="41"/>
      <c r="CC17" s="41"/>
      <c r="CD17" s="41"/>
      <c r="CE17" s="41"/>
      <c r="CF17" s="41"/>
      <c r="CG17" s="41"/>
      <c r="CH17" s="41"/>
      <c r="CI17" s="46"/>
    </row>
    <row r="18" spans="2:87" ht="62.5" x14ac:dyDescent="0.3">
      <c r="B18" s="31" t="s">
        <v>206</v>
      </c>
      <c r="C18" s="32" t="s">
        <v>207</v>
      </c>
      <c r="D18" s="32" t="s">
        <v>201</v>
      </c>
      <c r="E18" s="31" t="s">
        <v>208</v>
      </c>
      <c r="F18" s="47"/>
      <c r="G18" s="40">
        <v>378.83229259001587</v>
      </c>
      <c r="H18" s="40">
        <v>382.24556998891205</v>
      </c>
      <c r="I18" s="40">
        <v>384.91523386669934</v>
      </c>
      <c r="J18" s="40">
        <v>386.91349317597508</v>
      </c>
      <c r="K18" s="40">
        <v>388.72564672330554</v>
      </c>
      <c r="L18" s="40">
        <v>390.29166714098648</v>
      </c>
      <c r="M18" s="40">
        <v>391.35489166898111</v>
      </c>
      <c r="N18" s="40">
        <v>391.66557172268006</v>
      </c>
      <c r="O18" s="40">
        <v>391.7147790284007</v>
      </c>
      <c r="P18" s="40">
        <v>391.16740354358211</v>
      </c>
      <c r="Q18" s="40">
        <v>390.27208890210295</v>
      </c>
      <c r="R18" s="40">
        <v>389.48484792325462</v>
      </c>
      <c r="S18" s="40">
        <v>388.90562561907052</v>
      </c>
      <c r="T18" s="40">
        <v>388.54640558618291</v>
      </c>
      <c r="U18" s="40">
        <v>387.97205087620074</v>
      </c>
      <c r="V18" s="40">
        <v>387.22813640618784</v>
      </c>
      <c r="W18" s="40">
        <v>386.35585807382813</v>
      </c>
      <c r="X18" s="40">
        <v>385.43280726755324</v>
      </c>
      <c r="Y18" s="40">
        <v>384.57450557980474</v>
      </c>
      <c r="Z18" s="40">
        <v>383.86470438504819</v>
      </c>
      <c r="AA18" s="40">
        <v>382.98710076957525</v>
      </c>
      <c r="AB18" s="40">
        <v>382.30236283650135</v>
      </c>
      <c r="AC18" s="40">
        <v>381.66398222956127</v>
      </c>
      <c r="AD18" s="40">
        <v>381.06377523577981</v>
      </c>
      <c r="AE18" s="40">
        <v>380.53658828728277</v>
      </c>
      <c r="AF18" s="41">
        <v>379.52064486555793</v>
      </c>
      <c r="AG18" s="41">
        <v>378.73614875526306</v>
      </c>
      <c r="AH18" s="41">
        <v>377.91795313228141</v>
      </c>
      <c r="AI18" s="41">
        <v>377.12840209508323</v>
      </c>
      <c r="AJ18" s="41">
        <v>376.33885105788505</v>
      </c>
      <c r="AK18" s="41">
        <v>375.54930002068676</v>
      </c>
      <c r="AL18" s="41">
        <v>374.75974898348858</v>
      </c>
      <c r="AM18" s="41">
        <v>373.97019794629074</v>
      </c>
      <c r="AN18" s="41">
        <v>373.18064690909301</v>
      </c>
      <c r="AO18" s="41">
        <v>372.39109587189472</v>
      </c>
      <c r="AP18" s="41">
        <v>371.6015448346966</v>
      </c>
      <c r="AQ18" s="41">
        <v>370.8119937974983</v>
      </c>
      <c r="AR18" s="41">
        <v>370.02244276030012</v>
      </c>
      <c r="AS18" s="41">
        <v>369.23289172310194</v>
      </c>
      <c r="AT18" s="41">
        <v>368.44334068590365</v>
      </c>
      <c r="AU18" s="41">
        <v>367.65378964870592</v>
      </c>
      <c r="AV18" s="41">
        <v>366.86423861150763</v>
      </c>
      <c r="AW18" s="41">
        <v>366.07468757430968</v>
      </c>
      <c r="AX18" s="41">
        <v>365.28513653711138</v>
      </c>
      <c r="AY18" s="41">
        <v>364.4955854999132</v>
      </c>
      <c r="AZ18" s="41">
        <v>363.70603446271537</v>
      </c>
      <c r="BA18" s="41">
        <v>362.91648342551719</v>
      </c>
      <c r="BB18" s="41">
        <v>362.12693238831946</v>
      </c>
      <c r="BC18" s="41">
        <v>361.33738135112117</v>
      </c>
      <c r="BD18" s="41">
        <v>360.54783031392299</v>
      </c>
      <c r="BE18" s="41">
        <v>359.75827927672492</v>
      </c>
      <c r="BF18" s="41">
        <v>358.96872823952674</v>
      </c>
      <c r="BG18" s="41">
        <v>358.17917720232845</v>
      </c>
      <c r="BH18" s="41">
        <v>357.38962616513027</v>
      </c>
      <c r="BI18" s="41">
        <v>356.60007512793243</v>
      </c>
      <c r="BJ18" s="41">
        <v>355.81052409073425</v>
      </c>
      <c r="BK18" s="41">
        <v>355.02097305353607</v>
      </c>
      <c r="BL18" s="41">
        <v>354.23142201633777</v>
      </c>
      <c r="BM18" s="41">
        <v>353.44187097913959</v>
      </c>
      <c r="BN18" s="41">
        <v>352.65231994194153</v>
      </c>
      <c r="BO18" s="41"/>
      <c r="BP18" s="41"/>
      <c r="BQ18" s="41"/>
      <c r="BR18" s="41"/>
      <c r="BS18" s="41"/>
      <c r="BT18" s="41"/>
      <c r="BU18" s="41"/>
      <c r="BV18" s="41"/>
      <c r="BW18" s="41"/>
      <c r="BX18" s="41"/>
      <c r="BY18" s="41"/>
      <c r="BZ18" s="41"/>
      <c r="CA18" s="41"/>
      <c r="CB18" s="41"/>
      <c r="CC18" s="41"/>
      <c r="CD18" s="41"/>
      <c r="CE18" s="41"/>
      <c r="CF18" s="41"/>
      <c r="CG18" s="41"/>
      <c r="CH18" s="41"/>
      <c r="CI18" s="46"/>
    </row>
    <row r="19" spans="2:87" ht="50" x14ac:dyDescent="0.3">
      <c r="B19" s="31" t="s">
        <v>209</v>
      </c>
      <c r="C19" s="32" t="s">
        <v>210</v>
      </c>
      <c r="D19" s="32" t="s">
        <v>211</v>
      </c>
      <c r="E19" s="31" t="s">
        <v>212</v>
      </c>
      <c r="F19" s="47"/>
      <c r="G19" s="40">
        <v>2.8332402997548751</v>
      </c>
      <c r="H19" s="40">
        <v>2.8223825880387121</v>
      </c>
      <c r="I19" s="40">
        <v>2.8158728633184968</v>
      </c>
      <c r="J19" s="40">
        <v>2.8136460246847461</v>
      </c>
      <c r="K19" s="40">
        <v>2.8098109255841921</v>
      </c>
      <c r="L19" s="40">
        <v>2.8039147761433481</v>
      </c>
      <c r="M19" s="40">
        <v>2.7937580944615199</v>
      </c>
      <c r="N19" s="40">
        <v>2.7772686504635313</v>
      </c>
      <c r="O19" s="40">
        <v>2.7586144496719482</v>
      </c>
      <c r="P19" s="40">
        <v>2.7350412794372625</v>
      </c>
      <c r="Q19" s="40">
        <v>2.7088892717435105</v>
      </c>
      <c r="R19" s="40">
        <v>2.6840882804279995</v>
      </c>
      <c r="S19" s="40">
        <v>2.6612558380061873</v>
      </c>
      <c r="T19" s="40">
        <v>2.6403426935257825</v>
      </c>
      <c r="U19" s="40">
        <v>2.6182009259283934</v>
      </c>
      <c r="V19" s="40">
        <v>2.5951850502708926</v>
      </c>
      <c r="W19" s="40">
        <v>2.5715648543475211</v>
      </c>
      <c r="X19" s="40">
        <v>2.5479443582422929</v>
      </c>
      <c r="Y19" s="40">
        <v>2.5252037558828659</v>
      </c>
      <c r="Z19" s="40">
        <v>2.5039619405495541</v>
      </c>
      <c r="AA19" s="40">
        <v>2.4817203380163875</v>
      </c>
      <c r="AB19" s="40">
        <v>2.4613054007653492</v>
      </c>
      <c r="AC19" s="40">
        <v>2.4415406660172572</v>
      </c>
      <c r="AD19" s="40">
        <v>2.4223395427169261</v>
      </c>
      <c r="AE19" s="40">
        <v>2.403963069417963</v>
      </c>
      <c r="AF19" s="41">
        <v>2.3829128311789947</v>
      </c>
      <c r="AG19" s="41">
        <v>2.3638473290598245</v>
      </c>
      <c r="AH19" s="41">
        <v>2.3447035457622141</v>
      </c>
      <c r="AI19" s="41">
        <v>2.3261271087211948</v>
      </c>
      <c r="AJ19" s="41">
        <v>2.3078122433780917</v>
      </c>
      <c r="AK19" s="41">
        <v>2.2897534636364236</v>
      </c>
      <c r="AL19" s="41">
        <v>2.2719454357520639</v>
      </c>
      <c r="AM19" s="41">
        <v>2.2543829730810754</v>
      </c>
      <c r="AN19" s="41">
        <v>2.2370610310432779</v>
      </c>
      <c r="AO19" s="41">
        <v>2.2199747022914011</v>
      </c>
      <c r="AP19" s="41">
        <v>2.2031192120759728</v>
      </c>
      <c r="AQ19" s="41">
        <v>2.1864899137968474</v>
      </c>
      <c r="AR19" s="41">
        <v>2.1700822847326173</v>
      </c>
      <c r="AS19" s="41">
        <v>2.1538919219396591</v>
      </c>
      <c r="AT19" s="41">
        <v>2.1379145383130571</v>
      </c>
      <c r="AU19" s="41">
        <v>2.1221459588019234</v>
      </c>
      <c r="AV19" s="41">
        <v>2.106582116772163</v>
      </c>
      <c r="AW19" s="41">
        <v>2.0912190505099919</v>
      </c>
      <c r="AX19" s="41">
        <v>2.0760528998599139</v>
      </c>
      <c r="AY19" s="41">
        <v>2.0610799029911258</v>
      </c>
      <c r="AZ19" s="41">
        <v>2.0462963932867253</v>
      </c>
      <c r="BA19" s="41">
        <v>2.0316987963502471</v>
      </c>
      <c r="BB19" s="41">
        <v>2.0172836271244448</v>
      </c>
      <c r="BC19" s="41">
        <v>2.0030474871174224</v>
      </c>
      <c r="BD19" s="41">
        <v>1.9889870617314724</v>
      </c>
      <c r="BE19" s="41">
        <v>1.9750991176902268</v>
      </c>
      <c r="BF19" s="41">
        <v>1.961380500559893</v>
      </c>
      <c r="BG19" s="41">
        <v>1.9478281323606355</v>
      </c>
      <c r="BH19" s="41">
        <v>1.9344390092642569</v>
      </c>
      <c r="BI19" s="41">
        <v>1.9212101993745736</v>
      </c>
      <c r="BJ19" s="41">
        <v>1.9081388405870618</v>
      </c>
      <c r="BK19" s="41">
        <v>1.8952221385244632</v>
      </c>
      <c r="BL19" s="41">
        <v>1.8824573645452503</v>
      </c>
      <c r="BM19" s="41">
        <v>1.8698418538219315</v>
      </c>
      <c r="BN19" s="41">
        <v>1.8573730034864051</v>
      </c>
      <c r="BO19" s="41"/>
      <c r="BP19" s="41"/>
      <c r="BQ19" s="41"/>
      <c r="BR19" s="41"/>
      <c r="BS19" s="41"/>
      <c r="BT19" s="41"/>
      <c r="BU19" s="41"/>
      <c r="BV19" s="41"/>
      <c r="BW19" s="41"/>
      <c r="BX19" s="41"/>
      <c r="BY19" s="41"/>
      <c r="BZ19" s="41"/>
      <c r="CA19" s="41"/>
      <c r="CB19" s="41"/>
      <c r="CC19" s="41"/>
      <c r="CD19" s="41"/>
      <c r="CE19" s="41"/>
      <c r="CF19" s="41"/>
      <c r="CG19" s="41"/>
      <c r="CH19" s="41"/>
      <c r="CI19" s="46"/>
    </row>
    <row r="20" spans="2:87" ht="50" x14ac:dyDescent="0.3">
      <c r="B20" s="31" t="s">
        <v>213</v>
      </c>
      <c r="C20" s="32" t="s">
        <v>214</v>
      </c>
      <c r="D20" s="32" t="s">
        <v>211</v>
      </c>
      <c r="E20" s="31" t="s">
        <v>215</v>
      </c>
      <c r="F20" s="47"/>
      <c r="G20" s="40">
        <v>2.7109996277186035</v>
      </c>
      <c r="H20" s="40">
        <v>2.7111698346417508</v>
      </c>
      <c r="I20" s="40">
        <v>2.7112382580679766</v>
      </c>
      <c r="J20" s="40">
        <v>2.7112478279998178</v>
      </c>
      <c r="K20" s="40">
        <v>2.7112547048688724</v>
      </c>
      <c r="L20" s="40">
        <v>2.7112588937835227</v>
      </c>
      <c r="M20" s="40">
        <v>2.7112604000331886</v>
      </c>
      <c r="N20" s="40">
        <v>2.7112592290866195</v>
      </c>
      <c r="O20" s="40">
        <v>2.7112553865901385</v>
      </c>
      <c r="P20" s="40">
        <v>2.711248878365867</v>
      </c>
      <c r="Q20" s="40">
        <v>2.7112397104099282</v>
      </c>
      <c r="R20" s="40">
        <v>2.7112278888906105</v>
      </c>
      <c r="S20" s="40">
        <v>2.7112134201465117</v>
      </c>
      <c r="T20" s="40">
        <v>2.7111963106846648</v>
      </c>
      <c r="U20" s="40">
        <v>2.7111765671786197</v>
      </c>
      <c r="V20" s="40">
        <v>2.7111541964665276</v>
      </c>
      <c r="W20" s="40">
        <v>2.7111292055491782</v>
      </c>
      <c r="X20" s="40">
        <v>2.7111016015880312</v>
      </c>
      <c r="Y20" s="40">
        <v>2.7110713919032183</v>
      </c>
      <c r="Z20" s="40">
        <v>2.7110385839715292</v>
      </c>
      <c r="AA20" s="40">
        <v>2.711003185424373</v>
      </c>
      <c r="AB20" s="40">
        <v>2.7109652040457268</v>
      </c>
      <c r="AC20" s="40">
        <v>2.710924647770061</v>
      </c>
      <c r="AD20" s="40">
        <v>2.7108815246802496</v>
      </c>
      <c r="AE20" s="40">
        <v>2.7108358430054653</v>
      </c>
      <c r="AF20" s="41">
        <v>2.7108356012645971</v>
      </c>
      <c r="AG20" s="41">
        <v>2.7108022512297349</v>
      </c>
      <c r="AH20" s="41">
        <v>2.7114118139825947</v>
      </c>
      <c r="AI20" s="41">
        <v>2.7114807119918689</v>
      </c>
      <c r="AJ20" s="41">
        <v>2.7115509223974703</v>
      </c>
      <c r="AK20" s="41">
        <v>2.7116224830585369</v>
      </c>
      <c r="AL20" s="41">
        <v>2.7116954333045262</v>
      </c>
      <c r="AM20" s="41">
        <v>2.7117698140072917</v>
      </c>
      <c r="AN20" s="41">
        <v>2.7118456676574532</v>
      </c>
      <c r="AO20" s="41">
        <v>2.7119230384452941</v>
      </c>
      <c r="AP20" s="41">
        <v>2.7120019723466751</v>
      </c>
      <c r="AQ20" s="41">
        <v>2.7120825172141005</v>
      </c>
      <c r="AR20" s="41">
        <v>2.7121647228734367</v>
      </c>
      <c r="AS20" s="41">
        <v>2.7122486412267439</v>
      </c>
      <c r="AT20" s="41">
        <v>2.7123343263615229</v>
      </c>
      <c r="AU20" s="41">
        <v>2.7124218346669742</v>
      </c>
      <c r="AV20" s="41">
        <v>2.7125112249577508</v>
      </c>
      <c r="AW20" s="41">
        <v>2.7126025586057971</v>
      </c>
      <c r="AX20" s="41">
        <v>2.7126958996808122</v>
      </c>
      <c r="AY20" s="41">
        <v>2.7127913151002114</v>
      </c>
      <c r="AZ20" s="41">
        <v>2.7128888747890665</v>
      </c>
      <c r="BA20" s="41">
        <v>2.7129886518510133</v>
      </c>
      <c r="BB20" s="41">
        <v>2.7130907227509411</v>
      </c>
      <c r="BC20" s="41">
        <v>2.7131951675104213</v>
      </c>
      <c r="BD20" s="41">
        <v>2.713302069916935</v>
      </c>
      <c r="BE20" s="41">
        <v>2.7134115177480602</v>
      </c>
      <c r="BF20" s="41">
        <v>2.7135236030118035</v>
      </c>
      <c r="BG20" s="41">
        <v>2.7136384222046153</v>
      </c>
      <c r="BH20" s="41">
        <v>2.7137560765884672</v>
      </c>
      <c r="BI20" s="41">
        <v>2.7138766724886909</v>
      </c>
      <c r="BJ20" s="41">
        <v>2.7140003216144684</v>
      </c>
      <c r="BK20" s="41">
        <v>2.7141271414039716</v>
      </c>
      <c r="BL20" s="41">
        <v>2.7142572553963942</v>
      </c>
      <c r="BM20" s="41">
        <v>2.7143907936333576</v>
      </c>
      <c r="BN20" s="41">
        <v>2.7145278930924461</v>
      </c>
      <c r="BO20" s="41"/>
      <c r="BP20" s="41"/>
      <c r="BQ20" s="41"/>
      <c r="BR20" s="41"/>
      <c r="BS20" s="41"/>
      <c r="BT20" s="41"/>
      <c r="BU20" s="41"/>
      <c r="BV20" s="41"/>
      <c r="BW20" s="41"/>
      <c r="BX20" s="41"/>
      <c r="BY20" s="41"/>
      <c r="BZ20" s="41"/>
      <c r="CA20" s="41"/>
      <c r="CB20" s="41"/>
      <c r="CC20" s="41"/>
      <c r="CD20" s="41"/>
      <c r="CE20" s="41"/>
      <c r="CF20" s="41"/>
      <c r="CG20" s="41"/>
      <c r="CH20" s="41"/>
      <c r="CI20" s="46"/>
    </row>
    <row r="21" spans="2:87" ht="75" x14ac:dyDescent="0.3">
      <c r="B21" s="31" t="s">
        <v>216</v>
      </c>
      <c r="C21" s="32" t="s">
        <v>217</v>
      </c>
      <c r="D21" s="32" t="s">
        <v>218</v>
      </c>
      <c r="E21" s="31" t="s">
        <v>219</v>
      </c>
      <c r="F21" s="47"/>
      <c r="G21" s="59">
        <v>0.57707028193124144</v>
      </c>
      <c r="H21" s="59">
        <v>0.71282047238468427</v>
      </c>
      <c r="I21" s="59">
        <v>0.79005865240901685</v>
      </c>
      <c r="J21" s="59">
        <v>0.79277838628214869</v>
      </c>
      <c r="K21" s="59">
        <v>0.79545489734403507</v>
      </c>
      <c r="L21" s="59">
        <v>0.79808900472317812</v>
      </c>
      <c r="M21" s="59">
        <v>0.80068150892202905</v>
      </c>
      <c r="N21" s="59">
        <v>0.80323319232324297</v>
      </c>
      <c r="O21" s="59">
        <v>0.80574481967971923</v>
      </c>
      <c r="P21" s="59">
        <v>0.80821713858903887</v>
      </c>
      <c r="Q21" s="59">
        <v>0.81065087995286123</v>
      </c>
      <c r="R21" s="59">
        <v>0.81304675842184237</v>
      </c>
      <c r="S21" s="59">
        <v>0.81540547282659348</v>
      </c>
      <c r="T21" s="59">
        <v>0.81772770659519356</v>
      </c>
      <c r="U21" s="59">
        <v>0.82001412815773378</v>
      </c>
      <c r="V21" s="59">
        <v>0.82226539133836496</v>
      </c>
      <c r="W21" s="59">
        <v>0.82448213573529094</v>
      </c>
      <c r="X21" s="59">
        <v>0.82666498708913871</v>
      </c>
      <c r="Y21" s="59">
        <v>0.82881455764011158</v>
      </c>
      <c r="Z21" s="59">
        <v>0.8309314464743276</v>
      </c>
      <c r="AA21" s="59">
        <v>0.83301623985971174</v>
      </c>
      <c r="AB21" s="59">
        <v>0.83506951157181719</v>
      </c>
      <c r="AC21" s="59">
        <v>0.83709182320991282</v>
      </c>
      <c r="AD21" s="59">
        <v>0.83908372450368285</v>
      </c>
      <c r="AE21" s="59">
        <v>0.84104575361085376</v>
      </c>
      <c r="AF21" s="60">
        <v>0.84322131423484326</v>
      </c>
      <c r="AG21" s="60">
        <v>0.84521321119802773</v>
      </c>
      <c r="AH21" s="60">
        <v>0.84718589157617896</v>
      </c>
      <c r="AI21" s="60">
        <v>0.84913963211886312</v>
      </c>
      <c r="AJ21" s="60">
        <v>0.85107470428685295</v>
      </c>
      <c r="AK21" s="60">
        <v>0.8529913743778661</v>
      </c>
      <c r="AL21" s="60">
        <v>0.85488990364873341</v>
      </c>
      <c r="AM21" s="60">
        <v>0.85677054843411282</v>
      </c>
      <c r="AN21" s="60">
        <v>0.85863356026186688</v>
      </c>
      <c r="AO21" s="60">
        <v>0.86047918596520656</v>
      </c>
      <c r="AP21" s="60">
        <v>0.86230766779171408</v>
      </c>
      <c r="AQ21" s="60">
        <v>0.864119243509338</v>
      </c>
      <c r="AR21" s="60">
        <v>0.86591414650946275</v>
      </c>
      <c r="AS21" s="60">
        <v>0.86769260590714803</v>
      </c>
      <c r="AT21" s="60">
        <v>0.86945484663862183</v>
      </c>
      <c r="AU21" s="60">
        <v>0.8712010895561213</v>
      </c>
      <c r="AV21" s="60">
        <v>0.87293155152016022</v>
      </c>
      <c r="AW21" s="60">
        <v>0.87464644548930826</v>
      </c>
      <c r="AX21" s="60">
        <v>0.87634598060755597</v>
      </c>
      <c r="AY21" s="60">
        <v>0.87803036228934495</v>
      </c>
      <c r="AZ21" s="60">
        <v>0.87969979230233153</v>
      </c>
      <c r="BA21" s="60">
        <v>0.88135446884795798</v>
      </c>
      <c r="BB21" s="60">
        <v>0.88299458663989649</v>
      </c>
      <c r="BC21" s="60">
        <v>0.88462033698043063</v>
      </c>
      <c r="BD21" s="60">
        <v>0.88623190783483974</v>
      </c>
      <c r="BE21" s="60">
        <v>0.88782948390384431</v>
      </c>
      <c r="BF21" s="60">
        <v>0.88941324669417354</v>
      </c>
      <c r="BG21" s="60">
        <v>0.89098337458730781</v>
      </c>
      <c r="BH21" s="60">
        <v>0.8925400429064565</v>
      </c>
      <c r="BI21" s="60">
        <v>0.89408342398181906</v>
      </c>
      <c r="BJ21" s="60">
        <v>0.89561368721418078</v>
      </c>
      <c r="BK21" s="60">
        <v>0.89713099913689676</v>
      </c>
      <c r="BL21" s="60">
        <v>0.89863552347630604</v>
      </c>
      <c r="BM21" s="60">
        <v>0.90012742121062661</v>
      </c>
      <c r="BN21" s="60">
        <v>0.901606850627372</v>
      </c>
      <c r="BO21" s="46"/>
      <c r="BP21" s="46"/>
      <c r="BQ21" s="46"/>
      <c r="BR21" s="46"/>
      <c r="BS21" s="46"/>
      <c r="BT21" s="46"/>
      <c r="BU21" s="46"/>
      <c r="BV21" s="46"/>
      <c r="BW21" s="46"/>
      <c r="BX21" s="46"/>
      <c r="BY21" s="46"/>
      <c r="BZ21" s="46"/>
      <c r="CA21" s="46"/>
      <c r="CB21" s="46"/>
      <c r="CC21" s="46"/>
      <c r="CD21" s="46"/>
      <c r="CE21" s="46"/>
      <c r="CF21" s="46"/>
      <c r="CG21" s="46"/>
      <c r="CH21" s="46"/>
      <c r="CI21" s="46"/>
    </row>
    <row r="22" spans="2:87" x14ac:dyDescent="0.3"/>
    <row r="23" spans="2:87" x14ac:dyDescent="0.3"/>
    <row r="24" spans="2:87" x14ac:dyDescent="0.3"/>
    <row r="25" spans="2:87" x14ac:dyDescent="0.3"/>
    <row r="26" spans="2:87" x14ac:dyDescent="0.3"/>
    <row r="27" spans="2:87" x14ac:dyDescent="0.3"/>
  </sheetData>
  <mergeCells count="4">
    <mergeCell ref="B3:D3"/>
    <mergeCell ref="B4:D4"/>
    <mergeCell ref="G5:AE5"/>
    <mergeCell ref="AF5:CI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D16"/>
  <sheetViews>
    <sheetView showGridLines="0" zoomScale="70" zoomScaleNormal="70" workbookViewId="0">
      <pane xSplit="5" ySplit="6" topLeftCell="F9" activePane="bottomRight" state="frozen"/>
      <selection activeCell="E12" sqref="E12"/>
      <selection pane="topRight" activeCell="E12" sqref="E12"/>
      <selection pane="bottomLeft" activeCell="E12" sqref="E12"/>
      <selection pane="bottomRight" activeCell="G11" sqref="G11:BN11"/>
    </sheetView>
  </sheetViews>
  <sheetFormatPr defaultColWidth="0" defaultRowHeight="14" zeroHeight="1" x14ac:dyDescent="0.3"/>
  <cols>
    <col min="1" max="1" width="2.4140625" customWidth="1"/>
    <col min="2" max="2" width="18.08203125" customWidth="1"/>
    <col min="3" max="3" width="14.6640625" customWidth="1"/>
    <col min="4" max="4" width="10.6640625" customWidth="1"/>
    <col min="5" max="5" width="42.9140625" customWidth="1"/>
    <col min="6" max="6" width="3.1640625" customWidth="1"/>
    <col min="7" max="108" width="8.83203125" customWidth="1"/>
    <col min="109" max="16384" width="8.83203125" hidden="1"/>
  </cols>
  <sheetData>
    <row r="1" spans="1:87" ht="22.5" x14ac:dyDescent="0.3">
      <c r="A1" s="27"/>
      <c r="B1" s="1" t="s">
        <v>220</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Misbourne</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25" x14ac:dyDescent="0.3">
      <c r="B7" s="37" t="s">
        <v>221</v>
      </c>
      <c r="C7" s="38" t="s">
        <v>222</v>
      </c>
      <c r="D7" s="38" t="s">
        <v>54</v>
      </c>
      <c r="E7" s="37" t="s">
        <v>223</v>
      </c>
      <c r="F7" s="47"/>
      <c r="G7" s="40">
        <v>108.40260566394299</v>
      </c>
      <c r="H7" s="40">
        <v>105.19891709015964</v>
      </c>
      <c r="I7" s="40">
        <v>103.31460387367649</v>
      </c>
      <c r="J7" s="40">
        <v>103.21225154936948</v>
      </c>
      <c r="K7" s="40">
        <v>103.11011026105304</v>
      </c>
      <c r="L7" s="40">
        <v>102.99311335785788</v>
      </c>
      <c r="M7" s="40">
        <v>102.84825553697846</v>
      </c>
      <c r="N7" s="40">
        <v>102.67188784612154</v>
      </c>
      <c r="O7" s="40">
        <v>102.70205654448421</v>
      </c>
      <c r="P7" s="40">
        <v>102.71140034946006</v>
      </c>
      <c r="Q7" s="40">
        <v>102.69955903112609</v>
      </c>
      <c r="R7" s="40">
        <v>102.70768504313324</v>
      </c>
      <c r="S7" s="40">
        <v>102.73016369227446</v>
      </c>
      <c r="T7" s="40">
        <v>102.76013082058348</v>
      </c>
      <c r="U7" s="40">
        <v>102.79184332472954</v>
      </c>
      <c r="V7" s="40">
        <v>102.81196361248041</v>
      </c>
      <c r="W7" s="40">
        <v>102.837511728363</v>
      </c>
      <c r="X7" s="40">
        <v>102.85762632533752</v>
      </c>
      <c r="Y7" s="40">
        <v>102.89252857761016</v>
      </c>
      <c r="Z7" s="40">
        <v>102.93980917403283</v>
      </c>
      <c r="AA7" s="40">
        <v>102.97448142785485</v>
      </c>
      <c r="AB7" s="40">
        <v>103.09931818455158</v>
      </c>
      <c r="AC7" s="40">
        <v>103.22389202973984</v>
      </c>
      <c r="AD7" s="40">
        <v>103.36130887074908</v>
      </c>
      <c r="AE7" s="40">
        <v>103.50297426133139</v>
      </c>
      <c r="AF7" s="41">
        <v>103.39704335021555</v>
      </c>
      <c r="AG7" s="41">
        <v>103.45485845496849</v>
      </c>
      <c r="AH7" s="41">
        <v>103.53826750900066</v>
      </c>
      <c r="AI7" s="41">
        <v>103.62356267204564</v>
      </c>
      <c r="AJ7" s="41">
        <v>103.71107594611858</v>
      </c>
      <c r="AK7" s="41">
        <v>103.80045960012222</v>
      </c>
      <c r="AL7" s="41">
        <v>103.88910172924267</v>
      </c>
      <c r="AM7" s="41">
        <v>103.97606636263214</v>
      </c>
      <c r="AN7" s="41">
        <v>104.05858714254205</v>
      </c>
      <c r="AO7" s="41">
        <v>104.13632802815698</v>
      </c>
      <c r="AP7" s="41">
        <v>104.209024164715</v>
      </c>
      <c r="AQ7" s="41">
        <v>104.27278622719206</v>
      </c>
      <c r="AR7" s="41">
        <v>104.33911241546591</v>
      </c>
      <c r="AS7" s="41">
        <v>104.41075922509772</v>
      </c>
      <c r="AT7" s="41">
        <v>104.49326068618137</v>
      </c>
      <c r="AU7" s="41">
        <v>104.59245132902569</v>
      </c>
      <c r="AV7" s="41">
        <v>104.67252269688558</v>
      </c>
      <c r="AW7" s="41">
        <v>104.74915245659753</v>
      </c>
      <c r="AX7" s="41">
        <v>104.82493073502084</v>
      </c>
      <c r="AY7" s="41">
        <v>104.90012953463319</v>
      </c>
      <c r="AZ7" s="41">
        <v>104.97522536147855</v>
      </c>
      <c r="BA7" s="41">
        <v>105.05084542169706</v>
      </c>
      <c r="BB7" s="41">
        <v>105.12741767807847</v>
      </c>
      <c r="BC7" s="41">
        <v>105.20529651416396</v>
      </c>
      <c r="BD7" s="41">
        <v>105.28440779522592</v>
      </c>
      <c r="BE7" s="41">
        <v>105.36443891257659</v>
      </c>
      <c r="BF7" s="41">
        <v>105.44477923284258</v>
      </c>
      <c r="BG7" s="41">
        <v>105.52385517011766</v>
      </c>
      <c r="BH7" s="41">
        <v>105.60127103527299</v>
      </c>
      <c r="BI7" s="41">
        <v>105.67708129780101</v>
      </c>
      <c r="BJ7" s="41">
        <v>105.75245038660199</v>
      </c>
      <c r="BK7" s="41">
        <v>105.83015389044994</v>
      </c>
      <c r="BL7" s="41">
        <v>105.90839943418982</v>
      </c>
      <c r="BM7" s="41">
        <v>105.98684200230214</v>
      </c>
      <c r="BN7" s="41">
        <v>106.06535011048659</v>
      </c>
      <c r="BO7" s="41"/>
      <c r="BP7" s="41"/>
      <c r="BQ7" s="41"/>
      <c r="BR7" s="41"/>
      <c r="BS7" s="41"/>
      <c r="BT7" s="41"/>
      <c r="BU7" s="41"/>
      <c r="BV7" s="41"/>
      <c r="BW7" s="41"/>
      <c r="BX7" s="41"/>
      <c r="BY7" s="41"/>
      <c r="BZ7" s="41"/>
      <c r="CA7" s="41"/>
      <c r="CB7" s="41"/>
      <c r="CC7" s="41"/>
      <c r="CD7" s="41"/>
      <c r="CE7" s="41"/>
      <c r="CF7" s="41"/>
      <c r="CG7" s="41"/>
      <c r="CH7" s="41"/>
      <c r="CI7" s="42"/>
    </row>
    <row r="8" spans="1:87" ht="100" x14ac:dyDescent="0.3">
      <c r="B8" s="31" t="s">
        <v>224</v>
      </c>
      <c r="C8" s="32" t="s">
        <v>225</v>
      </c>
      <c r="D8" s="32" t="s">
        <v>54</v>
      </c>
      <c r="E8" s="31" t="s">
        <v>226</v>
      </c>
      <c r="F8" s="47"/>
      <c r="G8" s="40">
        <v>138.68893749850008</v>
      </c>
      <c r="H8" s="40">
        <v>138.3935338605001</v>
      </c>
      <c r="I8" s="40">
        <v>138.1375952225001</v>
      </c>
      <c r="J8" s="40">
        <v>137.93510708450009</v>
      </c>
      <c r="K8" s="40">
        <v>128.0727867465001</v>
      </c>
      <c r="L8" s="40">
        <v>127.87027070950009</v>
      </c>
      <c r="M8" s="40">
        <v>127.66672257150009</v>
      </c>
      <c r="N8" s="40">
        <v>127.46218343350009</v>
      </c>
      <c r="O8" s="40">
        <v>127.2638599955001</v>
      </c>
      <c r="P8" s="40">
        <v>127.06494635750011</v>
      </c>
      <c r="Q8" s="40">
        <v>126.98265110050008</v>
      </c>
      <c r="R8" s="40">
        <v>126.92089493650008</v>
      </c>
      <c r="S8" s="40">
        <v>126.8595347735001</v>
      </c>
      <c r="T8" s="40">
        <v>126.79835950950009</v>
      </c>
      <c r="U8" s="40">
        <v>126.7372041455001</v>
      </c>
      <c r="V8" s="40">
        <v>126.6757144825001</v>
      </c>
      <c r="W8" s="40">
        <v>126.61434501850009</v>
      </c>
      <c r="X8" s="40">
        <v>126.5527917555001</v>
      </c>
      <c r="Y8" s="40">
        <v>126.49162969150009</v>
      </c>
      <c r="Z8" s="40">
        <v>126.4307714275001</v>
      </c>
      <c r="AA8" s="40">
        <v>126.36953326450011</v>
      </c>
      <c r="AB8" s="40">
        <v>126.3109225005001</v>
      </c>
      <c r="AC8" s="40">
        <v>126.2522570365001</v>
      </c>
      <c r="AD8" s="40">
        <v>126.19393457350009</v>
      </c>
      <c r="AE8" s="40">
        <v>126.13568860950011</v>
      </c>
      <c r="AF8" s="41">
        <v>126.0699917455001</v>
      </c>
      <c r="AG8" s="41">
        <v>126.0101472825001</v>
      </c>
      <c r="AH8" s="41">
        <v>125.95032791850009</v>
      </c>
      <c r="AI8" s="41">
        <v>125.89056095550009</v>
      </c>
      <c r="AJ8" s="41">
        <v>125.8308574915001</v>
      </c>
      <c r="AK8" s="41">
        <v>125.77120882750009</v>
      </c>
      <c r="AL8" s="41">
        <v>125.7115450645001</v>
      </c>
      <c r="AM8" s="41">
        <v>125.65184050050009</v>
      </c>
      <c r="AN8" s="41">
        <v>125.59201683650008</v>
      </c>
      <c r="AO8" s="41">
        <v>125.53206457350009</v>
      </c>
      <c r="AP8" s="41">
        <v>125.47197150950009</v>
      </c>
      <c r="AQ8" s="41">
        <v>125.4116241455001</v>
      </c>
      <c r="AR8" s="41">
        <v>125.3513589825001</v>
      </c>
      <c r="AS8" s="41">
        <v>125.29125011850009</v>
      </c>
      <c r="AT8" s="41">
        <v>125.23145195550009</v>
      </c>
      <c r="AU8" s="41">
        <v>125.17212229150009</v>
      </c>
      <c r="AV8" s="41">
        <v>125.1121664275001</v>
      </c>
      <c r="AW8" s="41">
        <v>125.05218656450009</v>
      </c>
      <c r="AX8" s="41">
        <v>124.99218360050008</v>
      </c>
      <c r="AY8" s="41">
        <v>124.93216453650011</v>
      </c>
      <c r="AZ8" s="41">
        <v>124.87214217350009</v>
      </c>
      <c r="BA8" s="41">
        <v>124.81213320950009</v>
      </c>
      <c r="BB8" s="41">
        <v>124.75214964550008</v>
      </c>
      <c r="BC8" s="41">
        <v>124.6922014825001</v>
      </c>
      <c r="BD8" s="41">
        <v>124.6322869185001</v>
      </c>
      <c r="BE8" s="41">
        <v>124.5723975555001</v>
      </c>
      <c r="BF8" s="41">
        <v>124.51251629150009</v>
      </c>
      <c r="BG8" s="41">
        <v>124.4525983275001</v>
      </c>
      <c r="BH8" s="41">
        <v>124.39263366450008</v>
      </c>
      <c r="BI8" s="41">
        <v>124.33262550050009</v>
      </c>
      <c r="BJ8" s="41">
        <v>124.2726083365001</v>
      </c>
      <c r="BK8" s="41">
        <v>124.2126615735001</v>
      </c>
      <c r="BL8" s="41">
        <v>124.15272220950008</v>
      </c>
      <c r="BM8" s="41">
        <v>124.09278814550009</v>
      </c>
      <c r="BN8" s="41">
        <v>124.03285588250009</v>
      </c>
      <c r="BO8" s="41"/>
      <c r="BP8" s="41"/>
      <c r="BQ8" s="41"/>
      <c r="BR8" s="41"/>
      <c r="BS8" s="41"/>
      <c r="BT8" s="41"/>
      <c r="BU8" s="41"/>
      <c r="BV8" s="41"/>
      <c r="BW8" s="41"/>
      <c r="BX8" s="41"/>
      <c r="BY8" s="41"/>
      <c r="BZ8" s="41"/>
      <c r="CA8" s="41"/>
      <c r="CB8" s="41"/>
      <c r="CC8" s="41"/>
      <c r="CD8" s="41"/>
      <c r="CE8" s="41"/>
      <c r="CF8" s="41"/>
      <c r="CG8" s="41"/>
      <c r="CH8" s="41"/>
      <c r="CI8" s="46"/>
    </row>
    <row r="9" spans="1:87" ht="75" x14ac:dyDescent="0.3">
      <c r="B9" s="31" t="s">
        <v>227</v>
      </c>
      <c r="C9" s="32" t="s">
        <v>228</v>
      </c>
      <c r="D9" s="32" t="s">
        <v>54</v>
      </c>
      <c r="E9" s="31" t="s">
        <v>229</v>
      </c>
      <c r="F9" s="47"/>
      <c r="G9" s="40">
        <v>138.68893749850008</v>
      </c>
      <c r="H9" s="40">
        <v>138.3935338605001</v>
      </c>
      <c r="I9" s="40">
        <v>138.1375952225001</v>
      </c>
      <c r="J9" s="40">
        <v>137.93510708450009</v>
      </c>
      <c r="K9" s="40">
        <v>128.0727867465001</v>
      </c>
      <c r="L9" s="40">
        <v>127.87027070950009</v>
      </c>
      <c r="M9" s="40">
        <v>127.66672257150009</v>
      </c>
      <c r="N9" s="40">
        <v>127.46218343350009</v>
      </c>
      <c r="O9" s="40">
        <v>127.2638599955001</v>
      </c>
      <c r="P9" s="40">
        <v>127.06494635750011</v>
      </c>
      <c r="Q9" s="40">
        <v>126.98265110050008</v>
      </c>
      <c r="R9" s="40">
        <v>126.92089493650008</v>
      </c>
      <c r="S9" s="40">
        <v>126.8595347735001</v>
      </c>
      <c r="T9" s="40">
        <v>126.79835950950009</v>
      </c>
      <c r="U9" s="40">
        <v>126.7372041455001</v>
      </c>
      <c r="V9" s="40">
        <v>126.6757144825001</v>
      </c>
      <c r="W9" s="40">
        <v>126.61434501850009</v>
      </c>
      <c r="X9" s="40">
        <v>126.5527917555001</v>
      </c>
      <c r="Y9" s="40">
        <v>126.49162969150009</v>
      </c>
      <c r="Z9" s="40">
        <v>126.4307714275001</v>
      </c>
      <c r="AA9" s="40">
        <v>126.36953326450011</v>
      </c>
      <c r="AB9" s="40">
        <v>126.3109225005001</v>
      </c>
      <c r="AC9" s="40">
        <v>126.2522570365001</v>
      </c>
      <c r="AD9" s="40">
        <v>126.19393457350009</v>
      </c>
      <c r="AE9" s="40">
        <v>126.13568860950011</v>
      </c>
      <c r="AF9" s="41">
        <v>126.0699917455001</v>
      </c>
      <c r="AG9" s="41">
        <v>126.0101472825001</v>
      </c>
      <c r="AH9" s="41">
        <v>125.95032791850009</v>
      </c>
      <c r="AI9" s="41">
        <v>125.89056095550009</v>
      </c>
      <c r="AJ9" s="41">
        <v>125.8308574915001</v>
      </c>
      <c r="AK9" s="41">
        <v>125.77120882750009</v>
      </c>
      <c r="AL9" s="41">
        <v>125.7115450645001</v>
      </c>
      <c r="AM9" s="41">
        <v>125.65184050050009</v>
      </c>
      <c r="AN9" s="41">
        <v>125.59201683650008</v>
      </c>
      <c r="AO9" s="41">
        <v>125.53206457350009</v>
      </c>
      <c r="AP9" s="41">
        <v>125.47197150950009</v>
      </c>
      <c r="AQ9" s="41">
        <v>125.4116241455001</v>
      </c>
      <c r="AR9" s="41">
        <v>125.3513589825001</v>
      </c>
      <c r="AS9" s="41">
        <v>125.29125011850009</v>
      </c>
      <c r="AT9" s="41">
        <v>125.23145195550009</v>
      </c>
      <c r="AU9" s="41">
        <v>125.17212229150009</v>
      </c>
      <c r="AV9" s="41">
        <v>125.1121664275001</v>
      </c>
      <c r="AW9" s="41">
        <v>125.05218656450009</v>
      </c>
      <c r="AX9" s="41">
        <v>124.99218360050008</v>
      </c>
      <c r="AY9" s="41">
        <v>124.93216453650011</v>
      </c>
      <c r="AZ9" s="41">
        <v>124.87214217350009</v>
      </c>
      <c r="BA9" s="41">
        <v>124.81213320950009</v>
      </c>
      <c r="BB9" s="41">
        <v>124.75214964550008</v>
      </c>
      <c r="BC9" s="41">
        <v>124.6922014825001</v>
      </c>
      <c r="BD9" s="41">
        <v>124.6322869185001</v>
      </c>
      <c r="BE9" s="41">
        <v>124.5723975555001</v>
      </c>
      <c r="BF9" s="41">
        <v>124.51251629150009</v>
      </c>
      <c r="BG9" s="41">
        <v>124.4525983275001</v>
      </c>
      <c r="BH9" s="41">
        <v>124.39263366450008</v>
      </c>
      <c r="BI9" s="41">
        <v>124.33262550050009</v>
      </c>
      <c r="BJ9" s="41">
        <v>124.2726083365001</v>
      </c>
      <c r="BK9" s="41">
        <v>124.2126615735001</v>
      </c>
      <c r="BL9" s="41">
        <v>124.15272220950008</v>
      </c>
      <c r="BM9" s="41">
        <v>124.09278814550009</v>
      </c>
      <c r="BN9" s="41">
        <v>124.03285588250009</v>
      </c>
      <c r="BO9" s="41"/>
      <c r="BP9" s="41"/>
      <c r="BQ9" s="41"/>
      <c r="BR9" s="41"/>
      <c r="BS9" s="41"/>
      <c r="BT9" s="41"/>
      <c r="BU9" s="41"/>
      <c r="BV9" s="41"/>
      <c r="BW9" s="41"/>
      <c r="BX9" s="41"/>
      <c r="BY9" s="41"/>
      <c r="BZ9" s="41"/>
      <c r="CA9" s="41"/>
      <c r="CB9" s="41"/>
      <c r="CC9" s="41"/>
      <c r="CD9" s="41"/>
      <c r="CE9" s="41"/>
      <c r="CF9" s="41"/>
      <c r="CG9" s="41"/>
      <c r="CH9" s="41"/>
      <c r="CI9" s="46"/>
    </row>
    <row r="10" spans="1:87" ht="75" x14ac:dyDescent="0.3">
      <c r="B10" s="31" t="s">
        <v>230</v>
      </c>
      <c r="C10" s="32" t="s">
        <v>231</v>
      </c>
      <c r="D10" s="32" t="s">
        <v>54</v>
      </c>
      <c r="E10" s="31" t="s">
        <v>232</v>
      </c>
      <c r="F10" s="47"/>
      <c r="G10" s="40">
        <v>15.809689814550001</v>
      </c>
      <c r="H10" s="40">
        <v>15.6868029691</v>
      </c>
      <c r="I10" s="40">
        <v>15.563916123650001</v>
      </c>
      <c r="J10" s="40">
        <v>15.4410292782</v>
      </c>
      <c r="K10" s="40">
        <v>15.318142432750001</v>
      </c>
      <c r="L10" s="40">
        <v>15.1952555873</v>
      </c>
      <c r="M10" s="40">
        <v>15.072368741850001</v>
      </c>
      <c r="N10" s="40">
        <v>14.9494818964</v>
      </c>
      <c r="O10" s="40">
        <v>14.826595050950001</v>
      </c>
      <c r="P10" s="40">
        <v>14.7037082055</v>
      </c>
      <c r="Q10" s="40">
        <v>14.580821360050001</v>
      </c>
      <c r="R10" s="40">
        <v>14.4579345146</v>
      </c>
      <c r="S10" s="40">
        <v>14.335047669150001</v>
      </c>
      <c r="T10" s="40">
        <v>14.2121608237</v>
      </c>
      <c r="U10" s="40">
        <v>14.08927397825</v>
      </c>
      <c r="V10" s="40">
        <v>13.966387132800001</v>
      </c>
      <c r="W10" s="40">
        <v>13.84350028735</v>
      </c>
      <c r="X10" s="40">
        <v>13.720613441899999</v>
      </c>
      <c r="Y10" s="40">
        <v>13.59772659645</v>
      </c>
      <c r="Z10" s="40">
        <v>13.474839751000001</v>
      </c>
      <c r="AA10" s="40">
        <v>13.35195290555</v>
      </c>
      <c r="AB10" s="40">
        <v>13.229066060100001</v>
      </c>
      <c r="AC10" s="40">
        <v>13.106179214650002</v>
      </c>
      <c r="AD10" s="40">
        <v>12.983292369200001</v>
      </c>
      <c r="AE10" s="40">
        <v>12.86040552375</v>
      </c>
      <c r="AF10" s="41">
        <v>12.737518678300001</v>
      </c>
      <c r="AG10" s="41">
        <v>12.614631832850002</v>
      </c>
      <c r="AH10" s="41">
        <v>12.491744987400001</v>
      </c>
      <c r="AI10" s="41">
        <v>12.36885814195</v>
      </c>
      <c r="AJ10" s="41">
        <v>12.2459712965</v>
      </c>
      <c r="AK10" s="41">
        <v>12.123084451050001</v>
      </c>
      <c r="AL10" s="41">
        <v>12.0001976056</v>
      </c>
      <c r="AM10" s="41">
        <v>11.877310760149999</v>
      </c>
      <c r="AN10" s="41">
        <v>11.754423914699998</v>
      </c>
      <c r="AO10" s="41">
        <v>11.631537069250001</v>
      </c>
      <c r="AP10" s="41">
        <v>11.5086502238</v>
      </c>
      <c r="AQ10" s="41">
        <v>11.385763378349999</v>
      </c>
      <c r="AR10" s="41">
        <v>11.262876532900002</v>
      </c>
      <c r="AS10" s="41">
        <v>11.139989687450001</v>
      </c>
      <c r="AT10" s="41">
        <v>11.017102842</v>
      </c>
      <c r="AU10" s="41">
        <v>10.894215996549999</v>
      </c>
      <c r="AV10" s="41">
        <v>10.7713291511</v>
      </c>
      <c r="AW10" s="41">
        <v>10.648442305650001</v>
      </c>
      <c r="AX10" s="41">
        <v>10.5255554602</v>
      </c>
      <c r="AY10" s="41">
        <v>10.402668614749999</v>
      </c>
      <c r="AZ10" s="41">
        <v>10.279781769300001</v>
      </c>
      <c r="BA10" s="41">
        <v>10.15689492385</v>
      </c>
      <c r="BB10" s="41">
        <v>10.034008078399999</v>
      </c>
      <c r="BC10" s="41">
        <v>9.9111212329500002</v>
      </c>
      <c r="BD10" s="41">
        <v>9.7882343875000011</v>
      </c>
      <c r="BE10" s="41">
        <v>9.6653475420500001</v>
      </c>
      <c r="BF10" s="41">
        <v>9.5424606965999992</v>
      </c>
      <c r="BG10" s="41">
        <v>9.41957385115</v>
      </c>
      <c r="BH10" s="41">
        <v>9.2966870057000008</v>
      </c>
      <c r="BI10" s="41">
        <v>9.1738001602499999</v>
      </c>
      <c r="BJ10" s="41">
        <v>9.0509133148000007</v>
      </c>
      <c r="BK10" s="41">
        <v>8.9280264693500015</v>
      </c>
      <c r="BL10" s="41">
        <v>8.8051396239000006</v>
      </c>
      <c r="BM10" s="41">
        <v>8.6822527784499997</v>
      </c>
      <c r="BN10" s="41">
        <v>8.5593659330000005</v>
      </c>
      <c r="BO10" s="41"/>
      <c r="BP10" s="41"/>
      <c r="BQ10" s="41"/>
      <c r="BR10" s="41"/>
      <c r="BS10" s="41"/>
      <c r="BT10" s="41"/>
      <c r="BU10" s="41"/>
      <c r="BV10" s="41"/>
      <c r="BW10" s="41"/>
      <c r="BX10" s="41"/>
      <c r="BY10" s="41"/>
      <c r="BZ10" s="41"/>
      <c r="CA10" s="41"/>
      <c r="CB10" s="41"/>
      <c r="CC10" s="41"/>
      <c r="CD10" s="41"/>
      <c r="CE10" s="41"/>
      <c r="CF10" s="41"/>
      <c r="CG10" s="41"/>
      <c r="CH10" s="41"/>
      <c r="CI10" s="46"/>
    </row>
    <row r="11" spans="1:87" ht="87.5" x14ac:dyDescent="0.3">
      <c r="B11" s="31" t="s">
        <v>233</v>
      </c>
      <c r="C11" s="32" t="s">
        <v>234</v>
      </c>
      <c r="D11" s="32" t="s">
        <v>184</v>
      </c>
      <c r="E11" s="31" t="s">
        <v>235</v>
      </c>
      <c r="F11" s="47"/>
      <c r="G11" s="24">
        <v>14.476642020007088</v>
      </c>
      <c r="H11" s="24">
        <v>17.507813801240459</v>
      </c>
      <c r="I11" s="24">
        <v>19.259075225173603</v>
      </c>
      <c r="J11" s="24">
        <v>19.281826256930607</v>
      </c>
      <c r="K11" s="24">
        <v>9.6445340526970611</v>
      </c>
      <c r="L11" s="24">
        <v>9.6819017643422107</v>
      </c>
      <c r="M11" s="24">
        <v>9.7460982926716309</v>
      </c>
      <c r="N11" s="24">
        <v>9.8408136909785515</v>
      </c>
      <c r="O11" s="24">
        <v>9.7352084000658898</v>
      </c>
      <c r="P11" s="24">
        <v>9.6498378025400413</v>
      </c>
      <c r="Q11" s="24">
        <v>9.7022707093239919</v>
      </c>
      <c r="R11" s="24">
        <v>9.7552753787668376</v>
      </c>
      <c r="S11" s="24">
        <v>9.7943234120756415</v>
      </c>
      <c r="T11" s="24">
        <v>9.8260678652166042</v>
      </c>
      <c r="U11" s="24">
        <v>9.8560868425205594</v>
      </c>
      <c r="V11" s="24">
        <v>9.8973637372196848</v>
      </c>
      <c r="W11" s="24">
        <v>9.9333330027870907</v>
      </c>
      <c r="X11" s="24">
        <v>9.9745519882625757</v>
      </c>
      <c r="Y11" s="24">
        <v>10.001374517439929</v>
      </c>
      <c r="Z11" s="24">
        <v>10.016122502467272</v>
      </c>
      <c r="AA11" s="24">
        <v>10.043098931095251</v>
      </c>
      <c r="AB11" s="24">
        <v>9.9825382558485192</v>
      </c>
      <c r="AC11" s="24">
        <v>9.9221857921102519</v>
      </c>
      <c r="AD11" s="24">
        <v>9.8493333335510016</v>
      </c>
      <c r="AE11" s="24">
        <v>9.7723088244187188</v>
      </c>
      <c r="AF11" s="46">
        <v>9.9354297169845491</v>
      </c>
      <c r="AG11" s="46">
        <v>9.9406569946816106</v>
      </c>
      <c r="AH11" s="46">
        <v>9.9203154220994314</v>
      </c>
      <c r="AI11" s="46">
        <v>9.8981401415044559</v>
      </c>
      <c r="AJ11" s="46">
        <v>9.8738102488815134</v>
      </c>
      <c r="AK11" s="46">
        <v>9.8476647763278642</v>
      </c>
      <c r="AL11" s="46">
        <v>9.8222457296574319</v>
      </c>
      <c r="AM11" s="46">
        <v>9.7984633777179475</v>
      </c>
      <c r="AN11" s="46">
        <v>9.7790057792580285</v>
      </c>
      <c r="AO11" s="46">
        <v>9.7641994760931112</v>
      </c>
      <c r="AP11" s="46">
        <v>9.7542971209850897</v>
      </c>
      <c r="AQ11" s="46">
        <v>9.7530745399580425</v>
      </c>
      <c r="AR11" s="46">
        <v>9.7493700341341949</v>
      </c>
      <c r="AS11" s="46">
        <v>9.7405012059523663</v>
      </c>
      <c r="AT11" s="46">
        <v>9.721088427318719</v>
      </c>
      <c r="AU11" s="46">
        <v>9.6854549659243965</v>
      </c>
      <c r="AV11" s="46">
        <v>9.6683145795145204</v>
      </c>
      <c r="AW11" s="46">
        <v>9.6545918022525612</v>
      </c>
      <c r="AX11" s="46">
        <v>9.6416974052792419</v>
      </c>
      <c r="AY11" s="46">
        <v>9.6293663871169173</v>
      </c>
      <c r="AZ11" s="46">
        <v>9.617135042721543</v>
      </c>
      <c r="BA11" s="46">
        <v>9.6043928639530272</v>
      </c>
      <c r="BB11" s="46">
        <v>9.5907238890216107</v>
      </c>
      <c r="BC11" s="46">
        <v>9.5757837353861337</v>
      </c>
      <c r="BD11" s="46">
        <v>9.5596447357741816</v>
      </c>
      <c r="BE11" s="46">
        <v>9.5426111008735148</v>
      </c>
      <c r="BF11" s="46">
        <v>9.5252763620575145</v>
      </c>
      <c r="BG11" s="46">
        <v>9.5091693062324421</v>
      </c>
      <c r="BH11" s="46">
        <v>9.4946756235270939</v>
      </c>
      <c r="BI11" s="46">
        <v>9.4817440424490762</v>
      </c>
      <c r="BJ11" s="46">
        <v>9.4692446350981054</v>
      </c>
      <c r="BK11" s="46">
        <v>9.4544812137001628</v>
      </c>
      <c r="BL11" s="46">
        <v>9.4391831514102655</v>
      </c>
      <c r="BM11" s="46">
        <v>9.4236933647479546</v>
      </c>
      <c r="BN11" s="46">
        <v>9.4081398390134954</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D16"/>
  <sheetViews>
    <sheetView showGridLines="0" zoomScale="70" zoomScaleNormal="70" workbookViewId="0">
      <pane xSplit="5" ySplit="6" topLeftCell="F9" activePane="bottomRight" state="frozen"/>
      <selection activeCell="E12" sqref="E12"/>
      <selection pane="topRight" activeCell="E12" sqref="E12"/>
      <selection pane="bottomLeft" activeCell="E12" sqref="E12"/>
      <selection pane="bottomRight" activeCell="G9" sqref="G9:BN9"/>
    </sheetView>
  </sheetViews>
  <sheetFormatPr defaultColWidth="0" defaultRowHeight="14" zeroHeight="1" x14ac:dyDescent="0.3"/>
  <cols>
    <col min="1" max="1" width="2.58203125" customWidth="1"/>
    <col min="2" max="2" width="15.5" customWidth="1"/>
    <col min="3" max="3" width="14.5" customWidth="1"/>
    <col min="4" max="4" width="9.6640625" customWidth="1"/>
    <col min="5" max="5" width="43.9140625" customWidth="1"/>
    <col min="6" max="6" width="2.58203125" customWidth="1"/>
    <col min="7" max="108" width="8.83203125" customWidth="1"/>
    <col min="109" max="16384" width="8.83203125" hidden="1"/>
  </cols>
  <sheetData>
    <row r="1" spans="1:87" ht="22.5" x14ac:dyDescent="0.3">
      <c r="A1" s="27"/>
      <c r="B1" s="1" t="s">
        <v>236</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Misbourne</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151</v>
      </c>
      <c r="C7" s="38" t="s">
        <v>237</v>
      </c>
      <c r="D7" s="38" t="s">
        <v>54</v>
      </c>
      <c r="E7" s="37" t="s">
        <v>238</v>
      </c>
      <c r="F7" s="47"/>
      <c r="G7" s="40">
        <v>154.54058733774008</v>
      </c>
      <c r="H7" s="40">
        <v>139.4951836997401</v>
      </c>
      <c r="I7" s="40">
        <v>139.23924506174009</v>
      </c>
      <c r="J7" s="40">
        <v>139.03675692374009</v>
      </c>
      <c r="K7" s="40">
        <v>129.1744365857401</v>
      </c>
      <c r="L7" s="40">
        <v>128.97192054874009</v>
      </c>
      <c r="M7" s="40">
        <v>128.76837241074008</v>
      </c>
      <c r="N7" s="40">
        <v>128.56383327274008</v>
      </c>
      <c r="O7" s="40">
        <v>128.3655098347401</v>
      </c>
      <c r="P7" s="40">
        <v>128.1665961967401</v>
      </c>
      <c r="Q7" s="40">
        <v>128.08430093974007</v>
      </c>
      <c r="R7" s="40">
        <v>128.02254477574007</v>
      </c>
      <c r="S7" s="40">
        <v>127.9611846127401</v>
      </c>
      <c r="T7" s="40">
        <v>127.90000934874008</v>
      </c>
      <c r="U7" s="40">
        <v>127.8388539847401</v>
      </c>
      <c r="V7" s="40">
        <v>127.77736432174009</v>
      </c>
      <c r="W7" s="40">
        <v>127.71599485774009</v>
      </c>
      <c r="X7" s="40">
        <v>127.65444159474009</v>
      </c>
      <c r="Y7" s="40">
        <v>127.59327953074009</v>
      </c>
      <c r="Z7" s="40">
        <v>127.5324212667401</v>
      </c>
      <c r="AA7" s="40">
        <v>127.4711831037401</v>
      </c>
      <c r="AB7" s="40">
        <v>127.41257233974009</v>
      </c>
      <c r="AC7" s="40">
        <v>127.35390687574009</v>
      </c>
      <c r="AD7" s="40">
        <v>127.29558441274008</v>
      </c>
      <c r="AE7" s="40">
        <v>127.2373384487401</v>
      </c>
      <c r="AF7" s="41">
        <v>127.1716415847401</v>
      </c>
      <c r="AG7" s="41">
        <v>127.1117971217401</v>
      </c>
      <c r="AH7" s="41">
        <v>127.05197775774009</v>
      </c>
      <c r="AI7" s="41">
        <v>126.99221079474009</v>
      </c>
      <c r="AJ7" s="41">
        <v>126.93250733074009</v>
      </c>
      <c r="AK7" s="41">
        <v>126.87285866674009</v>
      </c>
      <c r="AL7" s="41">
        <v>126.8131949037401</v>
      </c>
      <c r="AM7" s="41">
        <v>126.75349033974008</v>
      </c>
      <c r="AN7" s="41">
        <v>126.69366667574008</v>
      </c>
      <c r="AO7" s="41">
        <v>126.63371441274009</v>
      </c>
      <c r="AP7" s="41">
        <v>126.57362134874009</v>
      </c>
      <c r="AQ7" s="41">
        <v>126.5132739847401</v>
      </c>
      <c r="AR7" s="41">
        <v>126.4530088217401</v>
      </c>
      <c r="AS7" s="41">
        <v>126.39289995774008</v>
      </c>
      <c r="AT7" s="41">
        <v>126.33310179474009</v>
      </c>
      <c r="AU7" s="41">
        <v>126.27377213074008</v>
      </c>
      <c r="AV7" s="41">
        <v>126.2138162667401</v>
      </c>
      <c r="AW7" s="41">
        <v>126.15383640374009</v>
      </c>
      <c r="AX7" s="41">
        <v>126.09383343974008</v>
      </c>
      <c r="AY7" s="41">
        <v>126.03381437574011</v>
      </c>
      <c r="AZ7" s="41">
        <v>125.97379201274009</v>
      </c>
      <c r="BA7" s="41">
        <v>125.91378304874009</v>
      </c>
      <c r="BB7" s="41">
        <v>125.85379948474008</v>
      </c>
      <c r="BC7" s="41">
        <v>125.79385132174009</v>
      </c>
      <c r="BD7" s="41">
        <v>125.7339367577401</v>
      </c>
      <c r="BE7" s="41">
        <v>125.6740473947401</v>
      </c>
      <c r="BF7" s="41">
        <v>125.61416613074009</v>
      </c>
      <c r="BG7" s="41">
        <v>125.55424816674009</v>
      </c>
      <c r="BH7" s="41">
        <v>125.49428350374008</v>
      </c>
      <c r="BI7" s="41">
        <v>125.43427533974008</v>
      </c>
      <c r="BJ7" s="41">
        <v>125.3742581757401</v>
      </c>
      <c r="BK7" s="41">
        <v>125.3143114127401</v>
      </c>
      <c r="BL7" s="41">
        <v>125.25437204874008</v>
      </c>
      <c r="BM7" s="41">
        <v>125.19443798474009</v>
      </c>
      <c r="BN7" s="41">
        <v>125.13450572174008</v>
      </c>
      <c r="BO7" s="41"/>
      <c r="BP7" s="41"/>
      <c r="BQ7" s="41"/>
      <c r="BR7" s="41"/>
      <c r="BS7" s="41"/>
      <c r="BT7" s="41"/>
      <c r="BU7" s="41"/>
      <c r="BV7" s="41"/>
      <c r="BW7" s="41"/>
      <c r="BX7" s="41"/>
      <c r="BY7" s="41"/>
      <c r="BZ7" s="41"/>
      <c r="CA7" s="41"/>
      <c r="CB7" s="41"/>
      <c r="CC7" s="41"/>
      <c r="CD7" s="41"/>
      <c r="CE7" s="41"/>
      <c r="CF7" s="41"/>
      <c r="CG7" s="41"/>
      <c r="CH7" s="41"/>
      <c r="CI7" s="42"/>
    </row>
    <row r="8" spans="1:87" ht="241.25" customHeight="1" x14ac:dyDescent="0.3">
      <c r="B8" s="31" t="s">
        <v>163</v>
      </c>
      <c r="C8" s="32" t="s">
        <v>239</v>
      </c>
      <c r="D8" s="32" t="s">
        <v>54</v>
      </c>
      <c r="E8" s="31" t="s">
        <v>240</v>
      </c>
      <c r="F8" s="47"/>
      <c r="G8" s="40">
        <v>-9.3721904760000002E-2</v>
      </c>
      <c r="H8" s="40">
        <v>-9.3721904760000002E-2</v>
      </c>
      <c r="I8" s="40">
        <v>-9.3721904760000002E-2</v>
      </c>
      <c r="J8" s="40">
        <v>-9.3721904760000002E-2</v>
      </c>
      <c r="K8" s="40">
        <v>-9.3721904760000002E-2</v>
      </c>
      <c r="L8" s="40">
        <v>-9.3721904760000002E-2</v>
      </c>
      <c r="M8" s="40">
        <v>-9.3721904760000002E-2</v>
      </c>
      <c r="N8" s="40">
        <v>-9.3721904760000002E-2</v>
      </c>
      <c r="O8" s="40">
        <v>-9.3721904760000002E-2</v>
      </c>
      <c r="P8" s="40">
        <v>-9.3721904760000002E-2</v>
      </c>
      <c r="Q8" s="40">
        <v>-9.3721904760000002E-2</v>
      </c>
      <c r="R8" s="40">
        <v>-9.3721904760000002E-2</v>
      </c>
      <c r="S8" s="40">
        <v>-9.3721904760000002E-2</v>
      </c>
      <c r="T8" s="40">
        <v>-9.3721904760000002E-2</v>
      </c>
      <c r="U8" s="40">
        <v>-9.3721904760000002E-2</v>
      </c>
      <c r="V8" s="40">
        <v>-9.3721904760000002E-2</v>
      </c>
      <c r="W8" s="40">
        <v>-9.3721904760000002E-2</v>
      </c>
      <c r="X8" s="40">
        <v>-9.3721904760000002E-2</v>
      </c>
      <c r="Y8" s="40">
        <v>-9.3721904760000002E-2</v>
      </c>
      <c r="Z8" s="40">
        <v>-9.3721904760000002E-2</v>
      </c>
      <c r="AA8" s="40">
        <v>-9.3721904760000002E-2</v>
      </c>
      <c r="AB8" s="40">
        <v>-9.3721904760000002E-2</v>
      </c>
      <c r="AC8" s="40">
        <v>-9.3721904760000002E-2</v>
      </c>
      <c r="AD8" s="40">
        <v>-9.3721904760000002E-2</v>
      </c>
      <c r="AE8" s="40">
        <v>-9.3721904760000002E-2</v>
      </c>
      <c r="AF8" s="41">
        <v>-9.3721904760000002E-2</v>
      </c>
      <c r="AG8" s="41">
        <v>-9.3721904760000002E-2</v>
      </c>
      <c r="AH8" s="41">
        <v>-9.3721904760000002E-2</v>
      </c>
      <c r="AI8" s="41">
        <v>-9.3721904760000002E-2</v>
      </c>
      <c r="AJ8" s="41">
        <v>-9.3721904760000002E-2</v>
      </c>
      <c r="AK8" s="41">
        <v>-9.3721904760000002E-2</v>
      </c>
      <c r="AL8" s="41">
        <v>-9.3721904760000002E-2</v>
      </c>
      <c r="AM8" s="41">
        <v>-9.3721904760000002E-2</v>
      </c>
      <c r="AN8" s="41">
        <v>-9.3721904760000002E-2</v>
      </c>
      <c r="AO8" s="41">
        <v>-9.3721904760000002E-2</v>
      </c>
      <c r="AP8" s="41">
        <v>-9.3721904760000002E-2</v>
      </c>
      <c r="AQ8" s="41">
        <v>-9.3721904760000002E-2</v>
      </c>
      <c r="AR8" s="41">
        <v>-9.3721904760000002E-2</v>
      </c>
      <c r="AS8" s="41">
        <v>-9.3721904760000002E-2</v>
      </c>
      <c r="AT8" s="41">
        <v>-9.3721904760000002E-2</v>
      </c>
      <c r="AU8" s="41">
        <v>-9.3721904760000002E-2</v>
      </c>
      <c r="AV8" s="41">
        <v>-9.3721904760000002E-2</v>
      </c>
      <c r="AW8" s="41">
        <v>-9.3721904760000002E-2</v>
      </c>
      <c r="AX8" s="41">
        <v>-9.3721904760000002E-2</v>
      </c>
      <c r="AY8" s="41">
        <v>-9.3721904760000002E-2</v>
      </c>
      <c r="AZ8" s="41">
        <v>-9.3721904760000002E-2</v>
      </c>
      <c r="BA8" s="41">
        <v>-9.3721904760000002E-2</v>
      </c>
      <c r="BB8" s="41">
        <v>-9.3721904760000002E-2</v>
      </c>
      <c r="BC8" s="41">
        <v>-9.3721904760000002E-2</v>
      </c>
      <c r="BD8" s="41">
        <v>-9.3721904760000002E-2</v>
      </c>
      <c r="BE8" s="41">
        <v>-9.3721904760000002E-2</v>
      </c>
      <c r="BF8" s="41">
        <v>-9.3721904760000002E-2</v>
      </c>
      <c r="BG8" s="41">
        <v>-9.3721904760000002E-2</v>
      </c>
      <c r="BH8" s="41">
        <v>-9.3721904760000002E-2</v>
      </c>
      <c r="BI8" s="41">
        <v>-9.3721904760000002E-2</v>
      </c>
      <c r="BJ8" s="41">
        <v>-9.3721904760000002E-2</v>
      </c>
      <c r="BK8" s="41">
        <v>-9.3721904760000002E-2</v>
      </c>
      <c r="BL8" s="41">
        <v>-9.3721904760000002E-2</v>
      </c>
      <c r="BM8" s="41">
        <v>-9.3721904760000002E-2</v>
      </c>
      <c r="BN8" s="41">
        <v>-9.3721904760000002E-2</v>
      </c>
      <c r="BO8" s="41"/>
      <c r="BP8" s="41"/>
      <c r="BQ8" s="41"/>
      <c r="BR8" s="41"/>
      <c r="BS8" s="41"/>
      <c r="BT8" s="41"/>
      <c r="BU8" s="41"/>
      <c r="BV8" s="41"/>
      <c r="BW8" s="41"/>
      <c r="BX8" s="41"/>
      <c r="BY8" s="41"/>
      <c r="BZ8" s="41"/>
      <c r="CA8" s="41"/>
      <c r="CB8" s="41"/>
      <c r="CC8" s="41"/>
      <c r="CD8" s="41"/>
      <c r="CE8" s="41"/>
      <c r="CF8" s="41"/>
      <c r="CG8" s="41"/>
      <c r="CH8" s="41"/>
      <c r="CI8" s="46"/>
    </row>
    <row r="9" spans="1:87" ht="162.5" x14ac:dyDescent="0.3">
      <c r="B9" s="31" t="s">
        <v>166</v>
      </c>
      <c r="C9" s="32" t="s">
        <v>241</v>
      </c>
      <c r="D9" s="32" t="s">
        <v>54</v>
      </c>
      <c r="E9" s="31" t="s">
        <v>242</v>
      </c>
      <c r="F9" s="47"/>
      <c r="G9" s="24">
        <v>1.195371744</v>
      </c>
      <c r="H9" s="24">
        <v>1.195371744</v>
      </c>
      <c r="I9" s="24">
        <v>1.195371744</v>
      </c>
      <c r="J9" s="24">
        <v>1.195371744</v>
      </c>
      <c r="K9" s="24">
        <v>1.195371744</v>
      </c>
      <c r="L9" s="24">
        <v>1.195371744</v>
      </c>
      <c r="M9" s="24">
        <v>1.195371744</v>
      </c>
      <c r="N9" s="24">
        <v>1.195371744</v>
      </c>
      <c r="O9" s="24">
        <v>1.195371744</v>
      </c>
      <c r="P9" s="24">
        <v>1.195371744</v>
      </c>
      <c r="Q9" s="24">
        <v>1.195371744</v>
      </c>
      <c r="R9" s="24">
        <v>1.195371744</v>
      </c>
      <c r="S9" s="24">
        <v>1.195371744</v>
      </c>
      <c r="T9" s="24">
        <v>1.195371744</v>
      </c>
      <c r="U9" s="24">
        <v>1.195371744</v>
      </c>
      <c r="V9" s="24">
        <v>1.195371744</v>
      </c>
      <c r="W9" s="24">
        <v>1.195371744</v>
      </c>
      <c r="X9" s="24">
        <v>1.195371744</v>
      </c>
      <c r="Y9" s="24">
        <v>1.195371744</v>
      </c>
      <c r="Z9" s="24">
        <v>1.195371744</v>
      </c>
      <c r="AA9" s="24">
        <v>1.195371744</v>
      </c>
      <c r="AB9" s="24">
        <v>1.195371744</v>
      </c>
      <c r="AC9" s="24">
        <v>1.195371744</v>
      </c>
      <c r="AD9" s="24">
        <v>1.195371744</v>
      </c>
      <c r="AE9" s="24">
        <v>1.195371744</v>
      </c>
      <c r="AF9" s="46">
        <v>1.195371744</v>
      </c>
      <c r="AG9" s="46">
        <v>1.195371744</v>
      </c>
      <c r="AH9" s="46">
        <v>1.195371744</v>
      </c>
      <c r="AI9" s="46">
        <v>1.195371744</v>
      </c>
      <c r="AJ9" s="46">
        <v>1.195371744</v>
      </c>
      <c r="AK9" s="46">
        <v>1.195371744</v>
      </c>
      <c r="AL9" s="46">
        <v>1.195371744</v>
      </c>
      <c r="AM9" s="46">
        <v>1.195371744</v>
      </c>
      <c r="AN9" s="46">
        <v>1.195371744</v>
      </c>
      <c r="AO9" s="46">
        <v>1.195371744</v>
      </c>
      <c r="AP9" s="46">
        <v>1.195371744</v>
      </c>
      <c r="AQ9" s="46">
        <v>1.195371744</v>
      </c>
      <c r="AR9" s="46">
        <v>1.195371744</v>
      </c>
      <c r="AS9" s="46">
        <v>1.195371744</v>
      </c>
      <c r="AT9" s="46">
        <v>1.195371744</v>
      </c>
      <c r="AU9" s="46">
        <v>1.195371744</v>
      </c>
      <c r="AV9" s="46">
        <v>1.195371744</v>
      </c>
      <c r="AW9" s="46">
        <v>1.195371744</v>
      </c>
      <c r="AX9" s="46">
        <v>1.195371744</v>
      </c>
      <c r="AY9" s="46">
        <v>1.195371744</v>
      </c>
      <c r="AZ9" s="46">
        <v>1.195371744</v>
      </c>
      <c r="BA9" s="46">
        <v>1.195371744</v>
      </c>
      <c r="BB9" s="46">
        <v>1.195371744</v>
      </c>
      <c r="BC9" s="46">
        <v>1.195371744</v>
      </c>
      <c r="BD9" s="46">
        <v>1.195371744</v>
      </c>
      <c r="BE9" s="46">
        <v>1.195371744</v>
      </c>
      <c r="BF9" s="46">
        <v>1.195371744</v>
      </c>
      <c r="BG9" s="46">
        <v>1.195371744</v>
      </c>
      <c r="BH9" s="46">
        <v>1.195371744</v>
      </c>
      <c r="BI9" s="46">
        <v>1.195371744</v>
      </c>
      <c r="BJ9" s="46">
        <v>1.195371744</v>
      </c>
      <c r="BK9" s="46">
        <v>1.195371744</v>
      </c>
      <c r="BL9" s="46">
        <v>1.195371744</v>
      </c>
      <c r="BM9" s="46">
        <v>1.195371744</v>
      </c>
      <c r="BN9" s="46">
        <v>1.195371744</v>
      </c>
      <c r="BO9" s="46"/>
      <c r="BP9" s="46"/>
      <c r="BQ9" s="46"/>
      <c r="BR9" s="46"/>
      <c r="BS9" s="46"/>
      <c r="BT9" s="46"/>
      <c r="BU9" s="46"/>
      <c r="BV9" s="46"/>
      <c r="BW9" s="46"/>
      <c r="BX9" s="46"/>
      <c r="BY9" s="46"/>
      <c r="BZ9" s="46"/>
      <c r="CA9" s="46"/>
      <c r="CB9" s="46"/>
      <c r="CC9" s="46"/>
      <c r="CD9" s="46"/>
      <c r="CE9" s="46"/>
      <c r="CF9" s="46"/>
      <c r="CG9" s="46"/>
      <c r="CH9" s="46"/>
      <c r="CI9" s="46"/>
    </row>
    <row r="10" spans="1:87" x14ac:dyDescent="0.3"/>
    <row r="11" spans="1:87" x14ac:dyDescent="0.3"/>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D20"/>
  <sheetViews>
    <sheetView showGridLines="0" zoomScale="70" zoomScaleNormal="70" workbookViewId="0">
      <pane xSplit="5" ySplit="6" topLeftCell="F16" activePane="bottomRight" state="frozen"/>
      <selection activeCell="E12" sqref="E12"/>
      <selection pane="topRight" activeCell="E12" sqref="E12"/>
      <selection pane="bottomLeft" activeCell="E12" sqref="E12"/>
      <selection pane="bottomRight" activeCell="G17" sqref="G17:BN17"/>
    </sheetView>
  </sheetViews>
  <sheetFormatPr defaultColWidth="0" defaultRowHeight="14" zeroHeight="1" x14ac:dyDescent="0.3"/>
  <cols>
    <col min="1" max="1" width="2.9140625" customWidth="1"/>
    <col min="2" max="2" width="15.1640625" customWidth="1"/>
    <col min="3" max="3" width="14.9140625" customWidth="1"/>
    <col min="4" max="4" width="10" customWidth="1"/>
    <col min="5" max="5" width="37.9140625" customWidth="1"/>
    <col min="6" max="6" width="3.33203125" customWidth="1"/>
    <col min="7" max="108" width="8.83203125" customWidth="1"/>
    <col min="109" max="16384" width="8.83203125" hidden="1"/>
  </cols>
  <sheetData>
    <row r="1" spans="1:87" ht="22.5" x14ac:dyDescent="0.3">
      <c r="A1" s="27"/>
      <c r="B1" s="1" t="s">
        <v>243</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Misbourne</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12.5" x14ac:dyDescent="0.3">
      <c r="B7" s="37" t="s">
        <v>170</v>
      </c>
      <c r="C7" s="38" t="s">
        <v>244</v>
      </c>
      <c r="D7" s="38" t="s">
        <v>54</v>
      </c>
      <c r="E7" s="37" t="s">
        <v>245</v>
      </c>
      <c r="G7" s="40">
        <v>10.539422962800888</v>
      </c>
      <c r="H7" s="40">
        <v>10.482557892944524</v>
      </c>
      <c r="I7" s="40">
        <v>10.429634980841353</v>
      </c>
      <c r="J7" s="40">
        <v>10.377609315711057</v>
      </c>
      <c r="K7" s="40">
        <v>10.320296402320114</v>
      </c>
      <c r="L7" s="40">
        <v>10.125178594146433</v>
      </c>
      <c r="M7" s="40">
        <v>9.9268400519452626</v>
      </c>
      <c r="N7" s="40">
        <v>9.7300435576554705</v>
      </c>
      <c r="O7" s="40">
        <v>9.532614644715057</v>
      </c>
      <c r="P7" s="40">
        <v>9.334051689597116</v>
      </c>
      <c r="Q7" s="40">
        <v>9.2735346647125088</v>
      </c>
      <c r="R7" s="40">
        <v>9.2182204799377576</v>
      </c>
      <c r="S7" s="40">
        <v>9.1640788009779222</v>
      </c>
      <c r="T7" s="40">
        <v>9.1112743834615468</v>
      </c>
      <c r="U7" s="40">
        <v>9.0595692464162614</v>
      </c>
      <c r="V7" s="40">
        <v>9.1465936342194425</v>
      </c>
      <c r="W7" s="40">
        <v>9.2350548774056715</v>
      </c>
      <c r="X7" s="40">
        <v>9.3242256402625632</v>
      </c>
      <c r="Y7" s="40">
        <v>9.4151555615999474</v>
      </c>
      <c r="Z7" s="40">
        <v>9.5102709030065586</v>
      </c>
      <c r="AA7" s="40">
        <v>9.4645334595502657</v>
      </c>
      <c r="AB7" s="40">
        <v>9.4213955141102002</v>
      </c>
      <c r="AC7" s="40">
        <v>9.3798281878415644</v>
      </c>
      <c r="AD7" s="40">
        <v>9.3396861432381879</v>
      </c>
      <c r="AE7" s="40">
        <v>9.3012522895116092</v>
      </c>
      <c r="AF7" s="41">
        <v>9.2640043503601444</v>
      </c>
      <c r="AG7" s="41">
        <v>9.1954221010633859</v>
      </c>
      <c r="AH7" s="41">
        <v>9.1515978433482985</v>
      </c>
      <c r="AI7" s="41">
        <v>9.10791237900591</v>
      </c>
      <c r="AJ7" s="41">
        <v>9.0643271273685144</v>
      </c>
      <c r="AK7" s="41">
        <v>9.0207889329518451</v>
      </c>
      <c r="AL7" s="41">
        <v>8.9770104617907975</v>
      </c>
      <c r="AM7" s="41">
        <v>8.9329171660590276</v>
      </c>
      <c r="AN7" s="41">
        <v>8.8883447791204162</v>
      </c>
      <c r="AO7" s="41">
        <v>8.8432844400663555</v>
      </c>
      <c r="AP7" s="41">
        <v>8.7978711374319545</v>
      </c>
      <c r="AQ7" s="41">
        <v>8.7519978639339087</v>
      </c>
      <c r="AR7" s="41">
        <v>8.7059515005008166</v>
      </c>
      <c r="AS7" s="41">
        <v>8.6600162643129579</v>
      </c>
      <c r="AT7" s="41">
        <v>8.6126602740814526</v>
      </c>
      <c r="AU7" s="41">
        <v>8.5682925573948587</v>
      </c>
      <c r="AV7" s="41">
        <v>8.5256820832900821</v>
      </c>
      <c r="AW7" s="41">
        <v>8.4804276979806907</v>
      </c>
      <c r="AX7" s="41">
        <v>8.4350907444912941</v>
      </c>
      <c r="AY7" s="41">
        <v>8.3897125367369405</v>
      </c>
      <c r="AZ7" s="41">
        <v>8.3443454838986391</v>
      </c>
      <c r="BA7" s="41">
        <v>8.2990514067264094</v>
      </c>
      <c r="BB7" s="41">
        <v>8.2538631165465297</v>
      </c>
      <c r="BC7" s="41">
        <v>8.2088011546553794</v>
      </c>
      <c r="BD7" s="41">
        <v>8.1657711078047726</v>
      </c>
      <c r="BE7" s="41">
        <v>8.1209019296096017</v>
      </c>
      <c r="BF7" s="41">
        <v>8.0760725310576618</v>
      </c>
      <c r="BG7" s="41">
        <v>8.0312035021680543</v>
      </c>
      <c r="BH7" s="41">
        <v>7.9862264257675406</v>
      </c>
      <c r="BI7" s="41">
        <v>7.9410968430869389</v>
      </c>
      <c r="BJ7" s="41">
        <v>7.8958272455515726</v>
      </c>
      <c r="BK7" s="41">
        <v>7.8505447424992667</v>
      </c>
      <c r="BL7" s="41">
        <v>7.8055561664249069</v>
      </c>
      <c r="BM7" s="41">
        <v>7.7605881797260992</v>
      </c>
      <c r="BN7" s="41">
        <v>7.715625310171859</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173</v>
      </c>
      <c r="C8" s="32" t="s">
        <v>246</v>
      </c>
      <c r="D8" s="32" t="s">
        <v>54</v>
      </c>
      <c r="E8" s="31" t="s">
        <v>247</v>
      </c>
      <c r="G8" s="40">
        <v>0.93313212741647089</v>
      </c>
      <c r="H8" s="40">
        <v>0.90682348979128646</v>
      </c>
      <c r="I8" s="40">
        <v>0.87897548388827629</v>
      </c>
      <c r="J8" s="40">
        <v>0.87743152715222261</v>
      </c>
      <c r="K8" s="40">
        <v>0.87580949065328151</v>
      </c>
      <c r="L8" s="40">
        <v>0.87504995106532768</v>
      </c>
      <c r="M8" s="40">
        <v>0.87321697864625658</v>
      </c>
      <c r="N8" s="40">
        <v>0.8712954867286189</v>
      </c>
      <c r="O8" s="40">
        <v>0.86928403335826288</v>
      </c>
      <c r="P8" s="40">
        <v>0.867181109070844</v>
      </c>
      <c r="Q8" s="40">
        <v>0.8649851357590711</v>
      </c>
      <c r="R8" s="40">
        <v>0.8626944654884372</v>
      </c>
      <c r="S8" s="40">
        <v>0.86030737926055645</v>
      </c>
      <c r="T8" s="40">
        <v>0.85782208572316465</v>
      </c>
      <c r="U8" s="40">
        <v>0.85523671982582872</v>
      </c>
      <c r="V8" s="40">
        <v>0.85254934142034644</v>
      </c>
      <c r="W8" s="40">
        <v>0.84975793380479359</v>
      </c>
      <c r="X8" s="40">
        <v>0.8468604022101206</v>
      </c>
      <c r="Y8" s="40">
        <v>0.84385457222816118</v>
      </c>
      <c r="Z8" s="40">
        <v>0.84073818817988977</v>
      </c>
      <c r="AA8" s="40">
        <v>0.83750891142267325</v>
      </c>
      <c r="AB8" s="40">
        <v>0.83416431859527596</v>
      </c>
      <c r="AC8" s="40">
        <v>0.83070189979928633</v>
      </c>
      <c r="AD8" s="40">
        <v>0.82711905671560193</v>
      </c>
      <c r="AE8" s="40">
        <v>0.82341310065455731</v>
      </c>
      <c r="AF8" s="41">
        <v>0.82341310065455753</v>
      </c>
      <c r="AG8" s="41">
        <v>0.82341310065455753</v>
      </c>
      <c r="AH8" s="41">
        <v>0.82341310065455753</v>
      </c>
      <c r="AI8" s="41">
        <v>0.82341310065455775</v>
      </c>
      <c r="AJ8" s="41">
        <v>0.82341310065455753</v>
      </c>
      <c r="AK8" s="41">
        <v>0.82341310065455775</v>
      </c>
      <c r="AL8" s="41">
        <v>0.82341310065455775</v>
      </c>
      <c r="AM8" s="41">
        <v>0.82341310065455797</v>
      </c>
      <c r="AN8" s="41">
        <v>0.82341310065455797</v>
      </c>
      <c r="AO8" s="41">
        <v>0.82341310065455797</v>
      </c>
      <c r="AP8" s="41">
        <v>0.82341310065455819</v>
      </c>
      <c r="AQ8" s="41">
        <v>0.82341310065455819</v>
      </c>
      <c r="AR8" s="41">
        <v>0.82341310065455819</v>
      </c>
      <c r="AS8" s="41">
        <v>0.82341310065455842</v>
      </c>
      <c r="AT8" s="41">
        <v>0.82341310065455842</v>
      </c>
      <c r="AU8" s="41">
        <v>0.82341310065455842</v>
      </c>
      <c r="AV8" s="41">
        <v>0.82341310065455842</v>
      </c>
      <c r="AW8" s="41">
        <v>0.82341310065455842</v>
      </c>
      <c r="AX8" s="41">
        <v>0.82341310065455842</v>
      </c>
      <c r="AY8" s="41">
        <v>0.82341310065455842</v>
      </c>
      <c r="AZ8" s="41">
        <v>0.82341310065455842</v>
      </c>
      <c r="BA8" s="41">
        <v>0.82341310065455819</v>
      </c>
      <c r="BB8" s="41">
        <v>0.82341310065455819</v>
      </c>
      <c r="BC8" s="41">
        <v>0.82341310065455819</v>
      </c>
      <c r="BD8" s="41">
        <v>0.82341310065455819</v>
      </c>
      <c r="BE8" s="41">
        <v>0.82341310065455797</v>
      </c>
      <c r="BF8" s="41">
        <v>0.82341310065455797</v>
      </c>
      <c r="BG8" s="41">
        <v>0.82341310065455797</v>
      </c>
      <c r="BH8" s="41">
        <v>0.82341310065455775</v>
      </c>
      <c r="BI8" s="41">
        <v>0.82341310065455775</v>
      </c>
      <c r="BJ8" s="41">
        <v>0.82341310065455775</v>
      </c>
      <c r="BK8" s="41">
        <v>0.82341310065455753</v>
      </c>
      <c r="BL8" s="41">
        <v>0.82341310065455753</v>
      </c>
      <c r="BM8" s="41">
        <v>0.82341310065455753</v>
      </c>
      <c r="BN8" s="41">
        <v>0.82341310065455753</v>
      </c>
      <c r="BO8" s="41"/>
      <c r="BP8" s="41"/>
      <c r="BQ8" s="41"/>
      <c r="BR8" s="41"/>
      <c r="BS8" s="41"/>
      <c r="BT8" s="41"/>
      <c r="BU8" s="41"/>
      <c r="BV8" s="41"/>
      <c r="BW8" s="41"/>
      <c r="BX8" s="41"/>
      <c r="BY8" s="41"/>
      <c r="BZ8" s="41"/>
      <c r="CA8" s="41"/>
      <c r="CB8" s="41"/>
      <c r="CC8" s="41"/>
      <c r="CD8" s="41"/>
      <c r="CE8" s="41"/>
      <c r="CF8" s="41"/>
      <c r="CG8" s="41"/>
      <c r="CH8" s="41"/>
      <c r="CI8" s="46"/>
    </row>
    <row r="9" spans="1:87" ht="112.5" x14ac:dyDescent="0.3">
      <c r="B9" s="31" t="s">
        <v>176</v>
      </c>
      <c r="C9" s="32" t="s">
        <v>248</v>
      </c>
      <c r="D9" s="32" t="s">
        <v>54</v>
      </c>
      <c r="E9" s="31" t="s">
        <v>249</v>
      </c>
      <c r="G9" s="40">
        <v>36.983877240589635</v>
      </c>
      <c r="H9" s="40">
        <v>45.166902125603713</v>
      </c>
      <c r="I9" s="40">
        <v>49.45249781879005</v>
      </c>
      <c r="J9" s="40">
        <v>48.912954766212103</v>
      </c>
      <c r="K9" s="40">
        <v>48.583576415645588</v>
      </c>
      <c r="L9" s="40">
        <v>48.816732222249293</v>
      </c>
      <c r="M9" s="40">
        <v>48.711925108211581</v>
      </c>
      <c r="N9" s="40">
        <v>48.602029381392313</v>
      </c>
      <c r="O9" s="40">
        <v>48.748409599743518</v>
      </c>
      <c r="P9" s="40">
        <v>48.851965720908751</v>
      </c>
      <c r="Q9" s="40">
        <v>48.942538443808274</v>
      </c>
      <c r="R9" s="40">
        <v>48.998853776268163</v>
      </c>
      <c r="S9" s="40">
        <v>49.031351183524748</v>
      </c>
      <c r="T9" s="40">
        <v>49.033781371743423</v>
      </c>
      <c r="U9" s="40">
        <v>49.135387219125825</v>
      </c>
      <c r="V9" s="40">
        <v>49.196116774180446</v>
      </c>
      <c r="W9" s="40">
        <v>49.230836976378022</v>
      </c>
      <c r="X9" s="40">
        <v>49.268228732755404</v>
      </c>
      <c r="Y9" s="40">
        <v>49.304544677281967</v>
      </c>
      <c r="Z9" s="40">
        <v>49.339417779848411</v>
      </c>
      <c r="AA9" s="40">
        <v>49.358023737676554</v>
      </c>
      <c r="AB9" s="40">
        <v>49.635263901984679</v>
      </c>
      <c r="AC9" s="40">
        <v>49.91073223711107</v>
      </c>
      <c r="AD9" s="40">
        <v>50.194837781955755</v>
      </c>
      <c r="AE9" s="40">
        <v>50.462972459482401</v>
      </c>
      <c r="AF9" s="41">
        <v>50.553328049024863</v>
      </c>
      <c r="AG9" s="41">
        <v>50.782380459088621</v>
      </c>
      <c r="AH9" s="41">
        <v>51.020406035695736</v>
      </c>
      <c r="AI9" s="41">
        <v>51.259954564724815</v>
      </c>
      <c r="AJ9" s="41">
        <v>51.537728402902573</v>
      </c>
      <c r="AK9" s="41">
        <v>51.817518222769095</v>
      </c>
      <c r="AL9" s="41">
        <v>52.097412299291356</v>
      </c>
      <c r="AM9" s="41">
        <v>52.37656447035274</v>
      </c>
      <c r="AN9" s="41">
        <v>52.652774935464379</v>
      </c>
      <c r="AO9" s="41">
        <v>52.907755200574606</v>
      </c>
      <c r="AP9" s="41">
        <v>53.15919522065407</v>
      </c>
      <c r="AQ9" s="41">
        <v>53.403636670746664</v>
      </c>
      <c r="AR9" s="41">
        <v>53.650092440066523</v>
      </c>
      <c r="AS9" s="41">
        <v>53.900357118947419</v>
      </c>
      <c r="AT9" s="41">
        <v>54.158280212683621</v>
      </c>
      <c r="AU9" s="41">
        <v>54.427798225357478</v>
      </c>
      <c r="AV9" s="41">
        <v>54.68256933840248</v>
      </c>
      <c r="AW9" s="41">
        <v>54.936735203944011</v>
      </c>
      <c r="AX9" s="41">
        <v>55.190229872629558</v>
      </c>
      <c r="AY9" s="41">
        <v>55.443172980691962</v>
      </c>
      <c r="AZ9" s="41">
        <v>55.6959047778629</v>
      </c>
      <c r="BA9" s="41">
        <v>55.948891561114678</v>
      </c>
      <c r="BB9" s="41">
        <v>56.202478092823611</v>
      </c>
      <c r="BC9" s="41">
        <v>56.456959767768474</v>
      </c>
      <c r="BD9" s="41">
        <v>56.7123162615258</v>
      </c>
      <c r="BE9" s="41">
        <v>56.968359344189508</v>
      </c>
      <c r="BF9" s="41">
        <v>57.224688174215949</v>
      </c>
      <c r="BG9" s="41">
        <v>57.48011433302036</v>
      </c>
      <c r="BH9" s="41">
        <v>57.734383596725451</v>
      </c>
      <c r="BI9" s="41">
        <v>57.987547843724386</v>
      </c>
      <c r="BJ9" s="41">
        <v>58.240437920019922</v>
      </c>
      <c r="BK9" s="41">
        <v>58.494993953064096</v>
      </c>
      <c r="BL9" s="41">
        <v>58.749747688613311</v>
      </c>
      <c r="BM9" s="41">
        <v>59.004660000025289</v>
      </c>
      <c r="BN9" s="41">
        <v>59.259647707943806</v>
      </c>
      <c r="BO9" s="41"/>
      <c r="BP9" s="41"/>
      <c r="BQ9" s="41"/>
      <c r="BR9" s="41"/>
      <c r="BS9" s="41"/>
      <c r="BT9" s="41"/>
      <c r="BU9" s="41"/>
      <c r="BV9" s="41"/>
      <c r="BW9" s="41"/>
      <c r="BX9" s="41"/>
      <c r="BY9" s="41"/>
      <c r="BZ9" s="41"/>
      <c r="CA9" s="41"/>
      <c r="CB9" s="41"/>
      <c r="CC9" s="41"/>
      <c r="CD9" s="41"/>
      <c r="CE9" s="41"/>
      <c r="CF9" s="41"/>
      <c r="CG9" s="41"/>
      <c r="CH9" s="41"/>
      <c r="CI9" s="46"/>
    </row>
    <row r="10" spans="1:87" ht="112.5" x14ac:dyDescent="0.3">
      <c r="B10" s="31" t="s">
        <v>250</v>
      </c>
      <c r="C10" s="32" t="s">
        <v>251</v>
      </c>
      <c r="D10" s="32" t="s">
        <v>54</v>
      </c>
      <c r="E10" s="31" t="s">
        <v>252</v>
      </c>
      <c r="G10" s="40">
        <v>36.17629794993173</v>
      </c>
      <c r="H10" s="40">
        <v>24.100339611376842</v>
      </c>
      <c r="I10" s="40">
        <v>17.190662430129084</v>
      </c>
      <c r="J10" s="40">
        <v>17.022606135288576</v>
      </c>
      <c r="K10" s="40">
        <v>16.905393851866698</v>
      </c>
      <c r="L10" s="40">
        <v>16.831566495873219</v>
      </c>
      <c r="M10" s="40">
        <v>16.717900868349307</v>
      </c>
      <c r="N10" s="40">
        <v>16.60735127991947</v>
      </c>
      <c r="O10" s="40">
        <v>16.438712378124844</v>
      </c>
      <c r="P10" s="40">
        <v>16.274301251618589</v>
      </c>
      <c r="Q10" s="40">
        <v>16.110777564746762</v>
      </c>
      <c r="R10" s="40">
        <v>15.960260429431667</v>
      </c>
      <c r="S10" s="40">
        <v>15.811931865782572</v>
      </c>
      <c r="T10" s="40">
        <v>15.66416523973626</v>
      </c>
      <c r="U10" s="40">
        <v>15.520021784585087</v>
      </c>
      <c r="V10" s="40">
        <v>15.376339858704544</v>
      </c>
      <c r="W10" s="40">
        <v>15.23612750504638</v>
      </c>
      <c r="X10" s="40">
        <v>15.096288191897841</v>
      </c>
      <c r="Y10" s="40">
        <v>14.959777701709335</v>
      </c>
      <c r="Z10" s="40">
        <v>14.825032193805653</v>
      </c>
      <c r="AA10" s="40">
        <v>14.690546518850972</v>
      </c>
      <c r="AB10" s="40">
        <v>14.572173273015466</v>
      </c>
      <c r="AC10" s="40">
        <v>14.453783399150435</v>
      </c>
      <c r="AD10" s="40">
        <v>14.338212500872931</v>
      </c>
      <c r="AE10" s="40">
        <v>14.22322828018592</v>
      </c>
      <c r="AF10" s="41">
        <v>14.037685362587336</v>
      </c>
      <c r="AG10" s="41">
        <v>13.908550347373762</v>
      </c>
      <c r="AH10" s="41">
        <v>13.779796085182756</v>
      </c>
      <c r="AI10" s="41">
        <v>13.651266186209888</v>
      </c>
      <c r="AJ10" s="41">
        <v>13.522552871073625</v>
      </c>
      <c r="AK10" s="41">
        <v>13.39364689695857</v>
      </c>
      <c r="AL10" s="41">
        <v>13.264135418048939</v>
      </c>
      <c r="AM10" s="41">
        <v>13.134003173439956</v>
      </c>
      <c r="AN10" s="41">
        <v>13.00284787250798</v>
      </c>
      <c r="AO10" s="41">
        <v>12.870668832066738</v>
      </c>
      <c r="AP10" s="41">
        <v>12.737338251179708</v>
      </c>
      <c r="AQ10" s="41">
        <v>12.602532137062218</v>
      </c>
      <c r="AR10" s="41">
        <v>12.468448919449282</v>
      </c>
      <c r="AS10" s="41">
        <v>12.335766286388077</v>
      </c>
      <c r="AT10" s="41">
        <v>12.205782463166772</v>
      </c>
      <c r="AU10" s="41">
        <v>12.079822810023833</v>
      </c>
      <c r="AV10" s="41">
        <v>11.947733538943488</v>
      </c>
      <c r="AW10" s="41">
        <v>11.815451818423295</v>
      </c>
      <c r="AX10" s="41">
        <v>11.683072381650462</v>
      </c>
      <c r="AY10" s="41">
        <v>11.55070628095476</v>
      </c>
      <c r="AZ10" s="41">
        <v>11.418437363467483</v>
      </c>
      <c r="BA10" s="41">
        <v>11.286364717606441</v>
      </c>
      <c r="BB10" s="41">
        <v>11.154538732458802</v>
      </c>
      <c r="BC10" s="41">
        <v>11.022997855490575</v>
      </c>
      <c r="BD10" s="41">
        <v>10.891700870446078</v>
      </c>
      <c r="BE10" s="41">
        <v>10.760558083328215</v>
      </c>
      <c r="BF10" s="41">
        <v>10.629398972119688</v>
      </c>
      <c r="BG10" s="41">
        <v>10.497917779479966</v>
      </c>
      <c r="BH10" s="41">
        <v>10.366041457330729</v>
      </c>
      <c r="BI10" s="41">
        <v>10.233817055540422</v>
      </c>
      <c r="BJ10" s="41">
        <v>10.101565665581232</v>
      </c>
      <c r="BK10" s="41">
        <v>9.9699956394373022</v>
      </c>
      <c r="BL10" s="41">
        <v>9.8384760237023308</v>
      </c>
      <c r="BM10" s="41">
        <v>9.7069742671014794</v>
      </c>
      <c r="BN10" s="41">
        <v>9.5754575369216575</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00" x14ac:dyDescent="0.3">
      <c r="B11" s="31" t="s">
        <v>182</v>
      </c>
      <c r="C11" s="32" t="s">
        <v>253</v>
      </c>
      <c r="D11" s="32" t="s">
        <v>184</v>
      </c>
      <c r="E11" s="31" t="s">
        <v>254</v>
      </c>
      <c r="G11" s="40">
        <v>164</v>
      </c>
      <c r="H11" s="40">
        <v>162</v>
      </c>
      <c r="I11" s="40">
        <v>159</v>
      </c>
      <c r="J11" s="40">
        <v>156</v>
      </c>
      <c r="K11" s="40">
        <v>154</v>
      </c>
      <c r="L11" s="40">
        <v>154</v>
      </c>
      <c r="M11" s="40">
        <v>153</v>
      </c>
      <c r="N11" s="40">
        <v>152</v>
      </c>
      <c r="O11" s="40">
        <v>152</v>
      </c>
      <c r="P11" s="40">
        <v>153</v>
      </c>
      <c r="Q11" s="40">
        <v>153</v>
      </c>
      <c r="R11" s="40">
        <v>153</v>
      </c>
      <c r="S11" s="40">
        <v>154</v>
      </c>
      <c r="T11" s="40">
        <v>154</v>
      </c>
      <c r="U11" s="40">
        <v>154</v>
      </c>
      <c r="V11" s="40">
        <v>154</v>
      </c>
      <c r="W11" s="40">
        <v>155</v>
      </c>
      <c r="X11" s="40">
        <v>155</v>
      </c>
      <c r="Y11" s="40">
        <v>155</v>
      </c>
      <c r="Z11" s="40">
        <v>156</v>
      </c>
      <c r="AA11" s="40">
        <v>156</v>
      </c>
      <c r="AB11" s="40">
        <v>157</v>
      </c>
      <c r="AC11" s="40">
        <v>158</v>
      </c>
      <c r="AD11" s="40">
        <v>159</v>
      </c>
      <c r="AE11" s="40">
        <v>160</v>
      </c>
      <c r="AF11" s="41">
        <v>160</v>
      </c>
      <c r="AG11" s="41">
        <v>161</v>
      </c>
      <c r="AH11" s="41">
        <v>162</v>
      </c>
      <c r="AI11" s="41">
        <v>163</v>
      </c>
      <c r="AJ11" s="41">
        <v>164</v>
      </c>
      <c r="AK11" s="41">
        <v>165</v>
      </c>
      <c r="AL11" s="41">
        <v>166</v>
      </c>
      <c r="AM11" s="41">
        <v>167</v>
      </c>
      <c r="AN11" s="41">
        <v>168</v>
      </c>
      <c r="AO11" s="41">
        <v>169</v>
      </c>
      <c r="AP11" s="41">
        <v>170</v>
      </c>
      <c r="AQ11" s="41">
        <v>171</v>
      </c>
      <c r="AR11" s="41">
        <v>172</v>
      </c>
      <c r="AS11" s="41">
        <v>173</v>
      </c>
      <c r="AT11" s="41">
        <v>174</v>
      </c>
      <c r="AU11" s="41">
        <v>175</v>
      </c>
      <c r="AV11" s="41">
        <v>176</v>
      </c>
      <c r="AW11" s="41">
        <v>177</v>
      </c>
      <c r="AX11" s="41">
        <v>178</v>
      </c>
      <c r="AY11" s="41">
        <v>179</v>
      </c>
      <c r="AZ11" s="41">
        <v>180</v>
      </c>
      <c r="BA11" s="41">
        <v>181</v>
      </c>
      <c r="BB11" s="41">
        <v>182</v>
      </c>
      <c r="BC11" s="41">
        <v>183</v>
      </c>
      <c r="BD11" s="41">
        <v>183</v>
      </c>
      <c r="BE11" s="41">
        <v>184</v>
      </c>
      <c r="BF11" s="41">
        <v>185</v>
      </c>
      <c r="BG11" s="41">
        <v>186</v>
      </c>
      <c r="BH11" s="41">
        <v>187</v>
      </c>
      <c r="BI11" s="41">
        <v>188</v>
      </c>
      <c r="BJ11" s="41">
        <v>189</v>
      </c>
      <c r="BK11" s="41">
        <v>190</v>
      </c>
      <c r="BL11" s="41">
        <v>191</v>
      </c>
      <c r="BM11" s="41">
        <v>192</v>
      </c>
      <c r="BN11" s="41">
        <v>193</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00" x14ac:dyDescent="0.3">
      <c r="B12" s="31" t="s">
        <v>186</v>
      </c>
      <c r="C12" s="32" t="s">
        <v>255</v>
      </c>
      <c r="D12" s="32" t="s">
        <v>184</v>
      </c>
      <c r="E12" s="31" t="s">
        <v>256</v>
      </c>
      <c r="G12" s="40">
        <v>243</v>
      </c>
      <c r="H12" s="40">
        <v>244</v>
      </c>
      <c r="I12" s="40">
        <v>245</v>
      </c>
      <c r="J12" s="40">
        <v>245</v>
      </c>
      <c r="K12" s="40">
        <v>245</v>
      </c>
      <c r="L12" s="40">
        <v>247</v>
      </c>
      <c r="M12" s="40">
        <v>247</v>
      </c>
      <c r="N12" s="40">
        <v>247</v>
      </c>
      <c r="O12" s="40">
        <v>247</v>
      </c>
      <c r="P12" s="40">
        <v>247</v>
      </c>
      <c r="Q12" s="40">
        <v>246</v>
      </c>
      <c r="R12" s="40">
        <v>246</v>
      </c>
      <c r="S12" s="40">
        <v>246</v>
      </c>
      <c r="T12" s="40">
        <v>246</v>
      </c>
      <c r="U12" s="40">
        <v>246</v>
      </c>
      <c r="V12" s="40">
        <v>245</v>
      </c>
      <c r="W12" s="40">
        <v>245</v>
      </c>
      <c r="X12" s="40">
        <v>245</v>
      </c>
      <c r="Y12" s="40">
        <v>245</v>
      </c>
      <c r="Z12" s="40">
        <v>245</v>
      </c>
      <c r="AA12" s="40">
        <v>245</v>
      </c>
      <c r="AB12" s="40">
        <v>245</v>
      </c>
      <c r="AC12" s="40">
        <v>245</v>
      </c>
      <c r="AD12" s="40">
        <v>245</v>
      </c>
      <c r="AE12" s="40">
        <v>245</v>
      </c>
      <c r="AF12" s="41">
        <v>244</v>
      </c>
      <c r="AG12" s="41">
        <v>244</v>
      </c>
      <c r="AH12" s="41">
        <v>244</v>
      </c>
      <c r="AI12" s="41">
        <v>244</v>
      </c>
      <c r="AJ12" s="41">
        <v>244</v>
      </c>
      <c r="AK12" s="41">
        <v>244</v>
      </c>
      <c r="AL12" s="41">
        <v>244</v>
      </c>
      <c r="AM12" s="41">
        <v>244</v>
      </c>
      <c r="AN12" s="41">
        <v>244</v>
      </c>
      <c r="AO12" s="41">
        <v>244</v>
      </c>
      <c r="AP12" s="41">
        <v>244</v>
      </c>
      <c r="AQ12" s="41">
        <v>244</v>
      </c>
      <c r="AR12" s="41">
        <v>244</v>
      </c>
      <c r="AS12" s="41">
        <v>244</v>
      </c>
      <c r="AT12" s="41">
        <v>244</v>
      </c>
      <c r="AU12" s="41">
        <v>244</v>
      </c>
      <c r="AV12" s="41">
        <v>244</v>
      </c>
      <c r="AW12" s="41">
        <v>244</v>
      </c>
      <c r="AX12" s="41">
        <v>244</v>
      </c>
      <c r="AY12" s="41">
        <v>243</v>
      </c>
      <c r="AZ12" s="41">
        <v>243</v>
      </c>
      <c r="BA12" s="41">
        <v>243</v>
      </c>
      <c r="BB12" s="41">
        <v>243</v>
      </c>
      <c r="BC12" s="41">
        <v>243</v>
      </c>
      <c r="BD12" s="41">
        <v>243</v>
      </c>
      <c r="BE12" s="41">
        <v>243</v>
      </c>
      <c r="BF12" s="41">
        <v>243</v>
      </c>
      <c r="BG12" s="41">
        <v>243</v>
      </c>
      <c r="BH12" s="41">
        <v>243</v>
      </c>
      <c r="BI12" s="41">
        <v>243</v>
      </c>
      <c r="BJ12" s="41">
        <v>242</v>
      </c>
      <c r="BK12" s="41">
        <v>242</v>
      </c>
      <c r="BL12" s="41">
        <v>242</v>
      </c>
      <c r="BM12" s="41">
        <v>242</v>
      </c>
      <c r="BN12" s="41">
        <v>242</v>
      </c>
      <c r="BO12" s="41"/>
      <c r="BP12" s="41"/>
      <c r="BQ12" s="41"/>
      <c r="BR12" s="41"/>
      <c r="BS12" s="41"/>
      <c r="BT12" s="41"/>
      <c r="BU12" s="41"/>
      <c r="BV12" s="41"/>
      <c r="BW12" s="41"/>
      <c r="BX12" s="41"/>
      <c r="BY12" s="41"/>
      <c r="BZ12" s="41"/>
      <c r="CA12" s="41"/>
      <c r="CB12" s="41"/>
      <c r="CC12" s="41"/>
      <c r="CD12" s="41"/>
      <c r="CE12" s="41"/>
      <c r="CF12" s="41"/>
      <c r="CG12" s="41"/>
      <c r="CH12" s="41"/>
      <c r="CI12" s="46"/>
    </row>
    <row r="13" spans="1:87" ht="100" x14ac:dyDescent="0.3">
      <c r="B13" s="31" t="s">
        <v>189</v>
      </c>
      <c r="C13" s="32" t="s">
        <v>257</v>
      </c>
      <c r="D13" s="32" t="s">
        <v>184</v>
      </c>
      <c r="E13" s="31" t="s">
        <v>258</v>
      </c>
      <c r="G13" s="40">
        <v>195.5010008991421</v>
      </c>
      <c r="H13" s="40">
        <v>183.45063352132885</v>
      </c>
      <c r="I13" s="40">
        <v>175.2864163575623</v>
      </c>
      <c r="J13" s="40">
        <v>172.54975591235248</v>
      </c>
      <c r="K13" s="40">
        <v>170.6023628228555</v>
      </c>
      <c r="L13" s="40">
        <v>170.3503122162042</v>
      </c>
      <c r="M13" s="40">
        <v>169.34157537324907</v>
      </c>
      <c r="N13" s="40">
        <v>168.65894205306211</v>
      </c>
      <c r="O13" s="40">
        <v>168.6130515342108</v>
      </c>
      <c r="P13" s="40">
        <v>168.73445543217682</v>
      </c>
      <c r="Q13" s="40">
        <v>168.97844830436568</v>
      </c>
      <c r="R13" s="40">
        <v>169.11998238156471</v>
      </c>
      <c r="S13" s="40">
        <v>169.12277891300334</v>
      </c>
      <c r="T13" s="40">
        <v>168.96556179975244</v>
      </c>
      <c r="U13" s="40">
        <v>169.16081501059722</v>
      </c>
      <c r="V13" s="40">
        <v>169.31738551857885</v>
      </c>
      <c r="W13" s="40">
        <v>169.46838931122986</v>
      </c>
      <c r="X13" s="40">
        <v>169.64840451120645</v>
      </c>
      <c r="Y13" s="40">
        <v>169.80593111171811</v>
      </c>
      <c r="Z13" s="40">
        <v>169.89914818769597</v>
      </c>
      <c r="AA13" s="40">
        <v>170.02601582438274</v>
      </c>
      <c r="AB13" s="40">
        <v>170.79715334651968</v>
      </c>
      <c r="AC13" s="40">
        <v>171.54579874024989</v>
      </c>
      <c r="AD13" s="40">
        <v>172.31121074196682</v>
      </c>
      <c r="AE13" s="40">
        <v>173.00480902606805</v>
      </c>
      <c r="AF13" s="41">
        <v>173.22089802098773</v>
      </c>
      <c r="AG13" s="41">
        <v>173.85462520008741</v>
      </c>
      <c r="AH13" s="41">
        <v>174.53206176427219</v>
      </c>
      <c r="AI13" s="41">
        <v>175.20366028681835</v>
      </c>
      <c r="AJ13" s="41">
        <v>175.98102661587646</v>
      </c>
      <c r="AK13" s="41">
        <v>176.76666286247823</v>
      </c>
      <c r="AL13" s="41">
        <v>177.55430755413011</v>
      </c>
      <c r="AM13" s="41">
        <v>178.34162856086169</v>
      </c>
      <c r="AN13" s="41">
        <v>179.12152477175962</v>
      </c>
      <c r="AO13" s="41">
        <v>179.84394389860256</v>
      </c>
      <c r="AP13" s="41">
        <v>180.55663324565617</v>
      </c>
      <c r="AQ13" s="41">
        <v>181.24914350163729</v>
      </c>
      <c r="AR13" s="41">
        <v>181.95219566007688</v>
      </c>
      <c r="AS13" s="41">
        <v>182.67267688530842</v>
      </c>
      <c r="AT13" s="41">
        <v>183.42492919447767</v>
      </c>
      <c r="AU13" s="41">
        <v>184.22373621669433</v>
      </c>
      <c r="AV13" s="41">
        <v>184.96809096876044</v>
      </c>
      <c r="AW13" s="41">
        <v>185.71349657491407</v>
      </c>
      <c r="AX13" s="41">
        <v>186.46004023220004</v>
      </c>
      <c r="AY13" s="41">
        <v>187.20837411181873</v>
      </c>
      <c r="AZ13" s="41">
        <v>187.95969781050141</v>
      </c>
      <c r="BA13" s="41">
        <v>188.71561812673437</v>
      </c>
      <c r="BB13" s="41">
        <v>189.47727726093373</v>
      </c>
      <c r="BC13" s="41">
        <v>190.24565473500749</v>
      </c>
      <c r="BD13" s="41">
        <v>191.02062162543237</v>
      </c>
      <c r="BE13" s="41">
        <v>191.80143508025381</v>
      </c>
      <c r="BF13" s="41">
        <v>192.58651273517822</v>
      </c>
      <c r="BG13" s="41">
        <v>193.37163296011795</v>
      </c>
      <c r="BH13" s="41">
        <v>194.15586298275196</v>
      </c>
      <c r="BI13" s="41">
        <v>194.93947946096114</v>
      </c>
      <c r="BJ13" s="41">
        <v>195.72577728518911</v>
      </c>
      <c r="BK13" s="41">
        <v>196.5223768994874</v>
      </c>
      <c r="BL13" s="41">
        <v>197.32330923774535</v>
      </c>
      <c r="BM13" s="41">
        <v>198.1283972106726</v>
      </c>
      <c r="BN13" s="41">
        <v>198.93733398441734</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50" x14ac:dyDescent="0.3">
      <c r="B14" s="31" t="s">
        <v>192</v>
      </c>
      <c r="C14" s="32" t="s">
        <v>259</v>
      </c>
      <c r="D14" s="32" t="s">
        <v>54</v>
      </c>
      <c r="E14" s="31" t="s">
        <v>260</v>
      </c>
      <c r="G14" s="40">
        <v>21.960354723081785</v>
      </c>
      <c r="H14" s="40">
        <v>20.194241787074134</v>
      </c>
      <c r="I14" s="40">
        <v>19.231324048791791</v>
      </c>
      <c r="J14" s="40">
        <v>18.294466439113283</v>
      </c>
      <c r="K14" s="40">
        <v>17.409166184388209</v>
      </c>
      <c r="L14" s="40">
        <v>17.280728208630848</v>
      </c>
      <c r="M14" s="40">
        <v>17.327705562014412</v>
      </c>
      <c r="N14" s="40">
        <v>17.020007124176757</v>
      </c>
      <c r="O14" s="40">
        <v>15.980866327059296</v>
      </c>
      <c r="P14" s="40">
        <v>16.390279049934605</v>
      </c>
      <c r="Q14" s="40">
        <v>15.468382073940692</v>
      </c>
      <c r="R14" s="40">
        <v>14.625181414304329</v>
      </c>
      <c r="S14" s="40">
        <v>14.680690080414983</v>
      </c>
      <c r="T14" s="40">
        <v>14.73492607235093</v>
      </c>
      <c r="U14" s="40">
        <v>14.787911994228763</v>
      </c>
      <c r="V14" s="40">
        <v>14.844240580710778</v>
      </c>
      <c r="W14" s="40">
        <v>14.534720867987787</v>
      </c>
      <c r="X14" s="40">
        <v>14.388769683868539</v>
      </c>
      <c r="Y14" s="40">
        <v>13.375298282628487</v>
      </c>
      <c r="Z14" s="40">
        <v>12.498930445687867</v>
      </c>
      <c r="AA14" s="40">
        <v>11.968842698465043</v>
      </c>
      <c r="AB14" s="40">
        <v>11.940428215381607</v>
      </c>
      <c r="AC14" s="40">
        <v>11.864808524038956</v>
      </c>
      <c r="AD14" s="40">
        <v>11.727862925882569</v>
      </c>
      <c r="AE14" s="40">
        <v>10.956518944967723</v>
      </c>
      <c r="AF14" s="41">
        <v>10.960949864342615</v>
      </c>
      <c r="AG14" s="41">
        <v>10.965368129055527</v>
      </c>
      <c r="AH14" s="41">
        <v>10.965368129055527</v>
      </c>
      <c r="AI14" s="41">
        <v>10.965368129055527</v>
      </c>
      <c r="AJ14" s="41">
        <v>10.965368129055529</v>
      </c>
      <c r="AK14" s="41">
        <v>10.965368129055527</v>
      </c>
      <c r="AL14" s="41">
        <v>10.965368129055527</v>
      </c>
      <c r="AM14" s="41">
        <v>10.965368129055527</v>
      </c>
      <c r="AN14" s="41">
        <v>10.965368129055529</v>
      </c>
      <c r="AO14" s="41">
        <v>10.965368129055529</v>
      </c>
      <c r="AP14" s="41">
        <v>10.965368129055527</v>
      </c>
      <c r="AQ14" s="41">
        <v>10.965368129055529</v>
      </c>
      <c r="AR14" s="41">
        <v>10.96536812905553</v>
      </c>
      <c r="AS14" s="41">
        <v>10.965368129055527</v>
      </c>
      <c r="AT14" s="41">
        <v>10.965368129055527</v>
      </c>
      <c r="AU14" s="41">
        <v>10.965368129055529</v>
      </c>
      <c r="AV14" s="41">
        <v>10.965368129055529</v>
      </c>
      <c r="AW14" s="41">
        <v>10.965368129055527</v>
      </c>
      <c r="AX14" s="41">
        <v>10.965368129055527</v>
      </c>
      <c r="AY14" s="41">
        <v>10.965368129055529</v>
      </c>
      <c r="AZ14" s="41">
        <v>10.965368129055527</v>
      </c>
      <c r="BA14" s="41">
        <v>10.965368129055527</v>
      </c>
      <c r="BB14" s="41">
        <v>10.965368129055527</v>
      </c>
      <c r="BC14" s="41">
        <v>10.965368129055527</v>
      </c>
      <c r="BD14" s="41">
        <v>10.965368129055527</v>
      </c>
      <c r="BE14" s="41">
        <v>10.965368129055527</v>
      </c>
      <c r="BF14" s="41">
        <v>10.965368129055529</v>
      </c>
      <c r="BG14" s="41">
        <v>10.965368129055527</v>
      </c>
      <c r="BH14" s="41">
        <v>10.965368129055527</v>
      </c>
      <c r="BI14" s="41">
        <v>10.965368129055527</v>
      </c>
      <c r="BJ14" s="41">
        <v>10.965368129055527</v>
      </c>
      <c r="BK14" s="41">
        <v>10.965368129055527</v>
      </c>
      <c r="BL14" s="41">
        <v>10.965368129055527</v>
      </c>
      <c r="BM14" s="41">
        <v>10.965368129055527</v>
      </c>
      <c r="BN14" s="41">
        <v>10.965368129055527</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37.5" x14ac:dyDescent="0.3">
      <c r="B15" s="31" t="s">
        <v>195</v>
      </c>
      <c r="C15" s="32" t="s">
        <v>261</v>
      </c>
      <c r="D15" s="32" t="s">
        <v>197</v>
      </c>
      <c r="E15" s="31" t="s">
        <v>262</v>
      </c>
      <c r="G15" s="40">
        <v>151.42688065938489</v>
      </c>
      <c r="H15" s="40">
        <v>138.54099646770467</v>
      </c>
      <c r="I15" s="40">
        <v>131.2673605421389</v>
      </c>
      <c r="J15" s="40">
        <v>124.24352345000295</v>
      </c>
      <c r="K15" s="40">
        <v>117.63810229670912</v>
      </c>
      <c r="L15" s="40">
        <v>116.18702700541294</v>
      </c>
      <c r="M15" s="40">
        <v>115.92355782561448</v>
      </c>
      <c r="N15" s="40">
        <v>113.30128953713889</v>
      </c>
      <c r="O15" s="40">
        <v>105.85936544296236</v>
      </c>
      <c r="P15" s="40">
        <v>108.03848713746824</v>
      </c>
      <c r="Q15" s="40">
        <v>101.46341847251631</v>
      </c>
      <c r="R15" s="40">
        <v>95.465738331989826</v>
      </c>
      <c r="S15" s="40">
        <v>95.363808406179047</v>
      </c>
      <c r="T15" s="40">
        <v>95.254397378826951</v>
      </c>
      <c r="U15" s="40">
        <v>95.137765524923893</v>
      </c>
      <c r="V15" s="40">
        <v>95.043429288634826</v>
      </c>
      <c r="W15" s="40">
        <v>92.618509038427192</v>
      </c>
      <c r="X15" s="40">
        <v>91.253729976960159</v>
      </c>
      <c r="Y15" s="40">
        <v>84.425794899111793</v>
      </c>
      <c r="Z15" s="40">
        <v>78.523209290276057</v>
      </c>
      <c r="AA15" s="40">
        <v>74.841001658969404</v>
      </c>
      <c r="AB15" s="40">
        <v>74.315303635410885</v>
      </c>
      <c r="AC15" s="40">
        <v>73.501911984780889</v>
      </c>
      <c r="AD15" s="40">
        <v>72.317749529674103</v>
      </c>
      <c r="AE15" s="40">
        <v>67.250458683224423</v>
      </c>
      <c r="AF15" s="41">
        <v>66.963360179516471</v>
      </c>
      <c r="AG15" s="41">
        <v>66.678854678256826</v>
      </c>
      <c r="AH15" s="41">
        <v>66.370240276448527</v>
      </c>
      <c r="AI15" s="41">
        <v>66.064469476594709</v>
      </c>
      <c r="AJ15" s="41">
        <v>65.76150315710899</v>
      </c>
      <c r="AK15" s="41">
        <v>65.461302910762726</v>
      </c>
      <c r="AL15" s="41">
        <v>65.163831028453757</v>
      </c>
      <c r="AM15" s="41">
        <v>64.869050483416359</v>
      </c>
      <c r="AN15" s="41">
        <v>64.576924915856836</v>
      </c>
      <c r="AO15" s="41">
        <v>64.287418618003485</v>
      </c>
      <c r="AP15" s="41">
        <v>64.000496519555753</v>
      </c>
      <c r="AQ15" s="41">
        <v>63.716124173522545</v>
      </c>
      <c r="AR15" s="41">
        <v>63.434267742435331</v>
      </c>
      <c r="AS15" s="41">
        <v>63.154893984925977</v>
      </c>
      <c r="AT15" s="41">
        <v>62.877970242658293</v>
      </c>
      <c r="AU15" s="41">
        <v>62.603464427600535</v>
      </c>
      <c r="AV15" s="41">
        <v>62.331345009631448</v>
      </c>
      <c r="AW15" s="41">
        <v>62.061581004466625</v>
      </c>
      <c r="AX15" s="41">
        <v>61.794141961898497</v>
      </c>
      <c r="AY15" s="41">
        <v>61.528997954337619</v>
      </c>
      <c r="AZ15" s="41">
        <v>61.266119565648957</v>
      </c>
      <c r="BA15" s="41">
        <v>61.005477880272522</v>
      </c>
      <c r="BB15" s="41">
        <v>60.747044472620189</v>
      </c>
      <c r="BC15" s="41">
        <v>60.490791396741955</v>
      </c>
      <c r="BD15" s="41">
        <v>60.23669117625132</v>
      </c>
      <c r="BE15" s="41">
        <v>59.984716794504891</v>
      </c>
      <c r="BF15" s="41">
        <v>59.734841685026048</v>
      </c>
      <c r="BG15" s="41">
        <v>59.487039722168198</v>
      </c>
      <c r="BH15" s="41">
        <v>59.241285212008776</v>
      </c>
      <c r="BI15" s="41">
        <v>58.997552883467961</v>
      </c>
      <c r="BJ15" s="41">
        <v>58.755817879646344</v>
      </c>
      <c r="BK15" s="41">
        <v>58.516055749373841</v>
      </c>
      <c r="BL15" s="41">
        <v>58.278242438965655</v>
      </c>
      <c r="BM15" s="41">
        <v>58.042354284177343</v>
      </c>
      <c r="BN15" s="41">
        <v>57.808368002355685</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50" x14ac:dyDescent="0.3">
      <c r="B16" s="31" t="s">
        <v>199</v>
      </c>
      <c r="C16" s="32" t="s">
        <v>263</v>
      </c>
      <c r="D16" s="32" t="s">
        <v>201</v>
      </c>
      <c r="E16" s="31" t="s">
        <v>264</v>
      </c>
      <c r="G16" s="40">
        <v>79.565879650712787</v>
      </c>
      <c r="H16" s="40">
        <v>98.828058870170508</v>
      </c>
      <c r="I16" s="40">
        <v>110.14078445062741</v>
      </c>
      <c r="J16" s="40">
        <v>111.12615729884538</v>
      </c>
      <c r="K16" s="40">
        <v>112.10959785719066</v>
      </c>
      <c r="L16" s="40">
        <v>113.09112304369775</v>
      </c>
      <c r="M16" s="40">
        <v>114.07074962827551</v>
      </c>
      <c r="N16" s="40">
        <v>115.04849423400591</v>
      </c>
      <c r="O16" s="40">
        <v>116.02437333842775</v>
      </c>
      <c r="P16" s="40">
        <v>116.99840327481273</v>
      </c>
      <c r="Q16" s="40">
        <v>117.97060023342679</v>
      </c>
      <c r="R16" s="40">
        <v>118.94098026278401</v>
      </c>
      <c r="S16" s="40">
        <v>119.90955927088585</v>
      </c>
      <c r="T16" s="40">
        <v>120.8763530264532</v>
      </c>
      <c r="U16" s="40">
        <v>121.84137716014435</v>
      </c>
      <c r="V16" s="40">
        <v>122.80464716576468</v>
      </c>
      <c r="W16" s="40">
        <v>123.7661784014645</v>
      </c>
      <c r="X16" s="40">
        <v>124.72598609092711</v>
      </c>
      <c r="Y16" s="40">
        <v>125.68408532454545</v>
      </c>
      <c r="Z16" s="40">
        <v>126.64049106059001</v>
      </c>
      <c r="AA16" s="40">
        <v>127.59521812636467</v>
      </c>
      <c r="AB16" s="40">
        <v>128.54828121935435</v>
      </c>
      <c r="AC16" s="40">
        <v>129.49969490836068</v>
      </c>
      <c r="AD16" s="40">
        <v>130.44947363462936</v>
      </c>
      <c r="AE16" s="40">
        <v>131.39763171296667</v>
      </c>
      <c r="AF16" s="41">
        <v>132.38231400633609</v>
      </c>
      <c r="AG16" s="41">
        <v>133.34134861047269</v>
      </c>
      <c r="AH16" s="41">
        <v>134.30038321460907</v>
      </c>
      <c r="AI16" s="41">
        <v>135.25941781874567</v>
      </c>
      <c r="AJ16" s="41">
        <v>136.21845242288228</v>
      </c>
      <c r="AK16" s="41">
        <v>137.17748702701866</v>
      </c>
      <c r="AL16" s="41">
        <v>138.13652163115526</v>
      </c>
      <c r="AM16" s="41">
        <v>139.09555623529164</v>
      </c>
      <c r="AN16" s="41">
        <v>140.05459083942824</v>
      </c>
      <c r="AO16" s="41">
        <v>141.01362544356462</v>
      </c>
      <c r="AP16" s="41">
        <v>141.97266004770123</v>
      </c>
      <c r="AQ16" s="41">
        <v>142.93169465183783</v>
      </c>
      <c r="AR16" s="41">
        <v>143.89072925597426</v>
      </c>
      <c r="AS16" s="41">
        <v>144.84976386011087</v>
      </c>
      <c r="AT16" s="41">
        <v>145.80879846424725</v>
      </c>
      <c r="AU16" s="41">
        <v>146.76783306838385</v>
      </c>
      <c r="AV16" s="41">
        <v>147.72686767252023</v>
      </c>
      <c r="AW16" s="41">
        <v>148.68590227665683</v>
      </c>
      <c r="AX16" s="41">
        <v>149.64493688079321</v>
      </c>
      <c r="AY16" s="41">
        <v>150.60397148492982</v>
      </c>
      <c r="AZ16" s="41">
        <v>151.56300608906642</v>
      </c>
      <c r="BA16" s="41">
        <v>152.5220406932028</v>
      </c>
      <c r="BB16" s="41">
        <v>153.4810752973394</v>
      </c>
      <c r="BC16" s="41">
        <v>154.44010990147578</v>
      </c>
      <c r="BD16" s="41">
        <v>155.39914450561238</v>
      </c>
      <c r="BE16" s="41">
        <v>156.35817910974876</v>
      </c>
      <c r="BF16" s="41">
        <v>157.31721371388537</v>
      </c>
      <c r="BG16" s="41">
        <v>158.27624831802197</v>
      </c>
      <c r="BH16" s="41">
        <v>159.2352829221584</v>
      </c>
      <c r="BI16" s="41">
        <v>160.19431752629501</v>
      </c>
      <c r="BJ16" s="41">
        <v>161.15335213043139</v>
      </c>
      <c r="BK16" s="41">
        <v>162.11238673456799</v>
      </c>
      <c r="BL16" s="41">
        <v>163.07142133870437</v>
      </c>
      <c r="BM16" s="41">
        <v>164.03045594284097</v>
      </c>
      <c r="BN16" s="41">
        <v>164.98949054697735</v>
      </c>
      <c r="BO16" s="41"/>
      <c r="BP16" s="41"/>
      <c r="BQ16" s="41"/>
      <c r="BR16" s="41"/>
      <c r="BS16" s="41"/>
      <c r="BT16" s="41"/>
      <c r="BU16" s="41"/>
      <c r="BV16" s="41"/>
      <c r="BW16" s="41"/>
      <c r="BX16" s="41"/>
      <c r="BY16" s="41"/>
      <c r="BZ16" s="41"/>
      <c r="CA16" s="41"/>
      <c r="CB16" s="41"/>
      <c r="CC16" s="41"/>
      <c r="CD16" s="41"/>
      <c r="CE16" s="41"/>
      <c r="CF16" s="41"/>
      <c r="CG16" s="41"/>
      <c r="CH16" s="41"/>
      <c r="CI16" s="46"/>
    </row>
    <row r="17" spans="2:87" ht="100" x14ac:dyDescent="0.3">
      <c r="B17" s="31" t="s">
        <v>216</v>
      </c>
      <c r="C17" s="32" t="s">
        <v>265</v>
      </c>
      <c r="D17" s="32" t="s">
        <v>218</v>
      </c>
      <c r="E17" s="31" t="s">
        <v>266</v>
      </c>
      <c r="G17" s="59">
        <v>0.57707028193124144</v>
      </c>
      <c r="H17" s="59">
        <v>0.71282047238468405</v>
      </c>
      <c r="I17" s="59">
        <v>0.79005865240901663</v>
      </c>
      <c r="J17" s="59">
        <v>0.79277838628214869</v>
      </c>
      <c r="K17" s="59">
        <v>0.79545489734403496</v>
      </c>
      <c r="L17" s="59">
        <v>0.79808900472317812</v>
      </c>
      <c r="M17" s="59">
        <v>0.80068150892202905</v>
      </c>
      <c r="N17" s="59">
        <v>0.80323319232324286</v>
      </c>
      <c r="O17" s="59">
        <v>0.80574481967971923</v>
      </c>
      <c r="P17" s="59">
        <v>0.80821713858903887</v>
      </c>
      <c r="Q17" s="59">
        <v>0.81065087995286123</v>
      </c>
      <c r="R17" s="59">
        <v>0.81304675842184226</v>
      </c>
      <c r="S17" s="59">
        <v>0.81540547282659348</v>
      </c>
      <c r="T17" s="59">
        <v>0.81772770659519356</v>
      </c>
      <c r="U17" s="59">
        <v>0.82001412815773367</v>
      </c>
      <c r="V17" s="59">
        <v>0.82226539133836485</v>
      </c>
      <c r="W17" s="59">
        <v>0.82448213573529094</v>
      </c>
      <c r="X17" s="59">
        <v>0.82666498708913871</v>
      </c>
      <c r="Y17" s="59">
        <v>0.82881455764011169</v>
      </c>
      <c r="Z17" s="59">
        <v>0.8309314464743276</v>
      </c>
      <c r="AA17" s="59">
        <v>0.83301623985971174</v>
      </c>
      <c r="AB17" s="59">
        <v>0.83506951157181719</v>
      </c>
      <c r="AC17" s="59">
        <v>0.83709182320991282</v>
      </c>
      <c r="AD17" s="59">
        <v>0.83908372450368285</v>
      </c>
      <c r="AE17" s="59">
        <v>0.84104575361085376</v>
      </c>
      <c r="AF17" s="60">
        <v>0.84322131423484326</v>
      </c>
      <c r="AG17" s="60">
        <v>0.84521321119802773</v>
      </c>
      <c r="AH17" s="60">
        <v>0.84718589157617896</v>
      </c>
      <c r="AI17" s="60">
        <v>0.84913963211886312</v>
      </c>
      <c r="AJ17" s="60">
        <v>0.85107470428685295</v>
      </c>
      <c r="AK17" s="60">
        <v>0.8529913743778661</v>
      </c>
      <c r="AL17" s="60">
        <v>0.85488990364873341</v>
      </c>
      <c r="AM17" s="60">
        <v>0.85677054843411282</v>
      </c>
      <c r="AN17" s="60">
        <v>0.85863356026186688</v>
      </c>
      <c r="AO17" s="60">
        <v>0.86047918596520656</v>
      </c>
      <c r="AP17" s="60">
        <v>0.86230766779171408</v>
      </c>
      <c r="AQ17" s="60">
        <v>0.864119243509338</v>
      </c>
      <c r="AR17" s="60">
        <v>0.86591414650946275</v>
      </c>
      <c r="AS17" s="60">
        <v>0.86769260590714803</v>
      </c>
      <c r="AT17" s="60">
        <v>0.86945484663862183</v>
      </c>
      <c r="AU17" s="60">
        <v>0.8712010895561213</v>
      </c>
      <c r="AV17" s="60">
        <v>0.87293155152016022</v>
      </c>
      <c r="AW17" s="60">
        <v>0.87464644548930826</v>
      </c>
      <c r="AX17" s="60">
        <v>0.87634598060755597</v>
      </c>
      <c r="AY17" s="60">
        <v>0.87803036228934495</v>
      </c>
      <c r="AZ17" s="60">
        <v>0.87969979230233153</v>
      </c>
      <c r="BA17" s="60">
        <v>0.88135446884795798</v>
      </c>
      <c r="BB17" s="60">
        <v>0.88299458663989649</v>
      </c>
      <c r="BC17" s="60">
        <v>0.88462033698043063</v>
      </c>
      <c r="BD17" s="60">
        <v>0.88623190783483974</v>
      </c>
      <c r="BE17" s="60">
        <v>0.88782948390384431</v>
      </c>
      <c r="BF17" s="60">
        <v>0.88941324669417354</v>
      </c>
      <c r="BG17" s="60">
        <v>0.89098337458730781</v>
      </c>
      <c r="BH17" s="60">
        <v>0.8925400429064565</v>
      </c>
      <c r="BI17" s="60">
        <v>0.89408342398181906</v>
      </c>
      <c r="BJ17" s="60">
        <v>0.89561368721418078</v>
      </c>
      <c r="BK17" s="60">
        <v>0.89713099913689676</v>
      </c>
      <c r="BL17" s="60">
        <v>0.89863552347630604</v>
      </c>
      <c r="BM17" s="60">
        <v>0.90012742121062661</v>
      </c>
      <c r="BN17" s="60">
        <v>0.901606850627372</v>
      </c>
      <c r="BO17" s="46"/>
      <c r="BP17" s="46"/>
      <c r="BQ17" s="46"/>
      <c r="BR17" s="46"/>
      <c r="BS17" s="46"/>
      <c r="BT17" s="46"/>
      <c r="BU17" s="46"/>
      <c r="BV17" s="46"/>
      <c r="BW17" s="46"/>
      <c r="BX17" s="46"/>
      <c r="BY17" s="46"/>
      <c r="BZ17" s="46"/>
      <c r="CA17" s="46"/>
      <c r="CB17" s="46"/>
      <c r="CC17" s="46"/>
      <c r="CD17" s="46"/>
      <c r="CE17" s="46"/>
      <c r="CF17" s="46"/>
      <c r="CG17" s="46"/>
      <c r="CH17" s="46"/>
      <c r="CI17" s="46"/>
    </row>
    <row r="18" spans="2:87" x14ac:dyDescent="0.3"/>
    <row r="19" spans="2:87" x14ac:dyDescent="0.3"/>
    <row r="20" spans="2:87" x14ac:dyDescent="0.3"/>
  </sheetData>
  <mergeCells count="4">
    <mergeCell ref="B3:D3"/>
    <mergeCell ref="B4:D4"/>
    <mergeCell ref="G5:AE5"/>
    <mergeCell ref="AF5:CI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D16"/>
  <sheetViews>
    <sheetView showGridLines="0" zoomScale="70" zoomScaleNormal="70" workbookViewId="0">
      <pane xSplit="5" ySplit="6" topLeftCell="F9" activePane="bottomRight" state="frozen"/>
      <selection activeCell="E12" sqref="E12"/>
      <selection pane="topRight" activeCell="E12" sqref="E12"/>
      <selection pane="bottomLeft" activeCell="E12" sqref="E12"/>
      <selection pane="bottomRight" activeCell="G11" sqref="G11:BN11"/>
    </sheetView>
  </sheetViews>
  <sheetFormatPr defaultColWidth="0" defaultRowHeight="14" zeroHeight="1" x14ac:dyDescent="0.3"/>
  <cols>
    <col min="1" max="1" width="3" customWidth="1"/>
    <col min="2" max="2" width="16.4140625" customWidth="1"/>
    <col min="3" max="3" width="14.9140625" customWidth="1"/>
    <col min="4" max="4" width="9.33203125" customWidth="1"/>
    <col min="5" max="5" width="40.83203125" customWidth="1"/>
    <col min="6" max="6" width="2.83203125" customWidth="1"/>
    <col min="7" max="108" width="8.83203125" customWidth="1"/>
    <col min="109" max="16384" width="8.83203125" hidden="1"/>
  </cols>
  <sheetData>
    <row r="1" spans="1:87" ht="22.5" x14ac:dyDescent="0.3">
      <c r="A1" s="27"/>
      <c r="B1" s="1" t="s">
        <v>267</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Misbourne</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221</v>
      </c>
      <c r="C7" s="38" t="s">
        <v>268</v>
      </c>
      <c r="D7" s="38" t="s">
        <v>54</v>
      </c>
      <c r="E7" s="37" t="s">
        <v>269</v>
      </c>
      <c r="G7" s="40">
        <v>107.66352896806657</v>
      </c>
      <c r="H7" s="40">
        <v>101.92130887103659</v>
      </c>
      <c r="I7" s="40">
        <v>98.253538726686628</v>
      </c>
      <c r="J7" s="40">
        <v>96.55551214772332</v>
      </c>
      <c r="K7" s="40">
        <v>95.164686309119972</v>
      </c>
      <c r="L7" s="40">
        <v>94.999699436211202</v>
      </c>
      <c r="M7" s="40">
        <v>94.628032533412906</v>
      </c>
      <c r="N7" s="40">
        <v>93.901170794118727</v>
      </c>
      <c r="O7" s="40">
        <v>92.640330947247051</v>
      </c>
      <c r="P7" s="40">
        <v>92.788222785375979</v>
      </c>
      <c r="Q7" s="40">
        <v>91.730661847213383</v>
      </c>
      <c r="R7" s="40">
        <v>90.735654529676424</v>
      </c>
      <c r="S7" s="40">
        <v>90.618803274206854</v>
      </c>
      <c r="T7" s="40">
        <v>90.472413117261411</v>
      </c>
      <c r="U7" s="40">
        <v>90.428570928427831</v>
      </c>
      <c r="V7" s="40">
        <v>90.486284153481634</v>
      </c>
      <c r="W7" s="40">
        <v>90.156942124868735</v>
      </c>
      <c r="X7" s="40">
        <v>89.994816615240538</v>
      </c>
      <c r="Y7" s="40">
        <v>88.969074759693967</v>
      </c>
      <c r="Z7" s="40">
        <v>88.084833474774456</v>
      </c>
      <c r="AA7" s="40">
        <v>87.389899290211588</v>
      </c>
      <c r="AB7" s="40">
        <v>87.473869187333307</v>
      </c>
      <c r="AC7" s="40">
        <v>87.510298212187394</v>
      </c>
      <c r="AD7" s="40">
        <v>87.498162372911125</v>
      </c>
      <c r="AE7" s="40">
        <v>86.837829039048287</v>
      </c>
      <c r="AF7" s="41">
        <v>86.709824691215587</v>
      </c>
      <c r="AG7" s="41">
        <v>86.745578101481939</v>
      </c>
      <c r="AH7" s="41">
        <v>86.811025158182957</v>
      </c>
      <c r="AI7" s="41">
        <v>86.878358323896791</v>
      </c>
      <c r="AJ7" s="41">
        <v>86.983833595300879</v>
      </c>
      <c r="AK7" s="41">
        <v>87.091179246635676</v>
      </c>
      <c r="AL7" s="41">
        <v>87.197783373087248</v>
      </c>
      <c r="AM7" s="41">
        <v>87.302710003807888</v>
      </c>
      <c r="AN7" s="41">
        <v>87.403192781048929</v>
      </c>
      <c r="AO7" s="41">
        <v>87.480933666663859</v>
      </c>
      <c r="AP7" s="41">
        <v>87.553629803221895</v>
      </c>
      <c r="AQ7" s="41">
        <v>87.617391865698949</v>
      </c>
      <c r="AR7" s="41">
        <v>87.683718053972783</v>
      </c>
      <c r="AS7" s="41">
        <v>87.755364863604612</v>
      </c>
      <c r="AT7" s="41">
        <v>87.835948143888018</v>
      </c>
      <c r="AU7" s="41">
        <v>87.935138786732338</v>
      </c>
      <c r="AV7" s="41">
        <v>88.015210154592225</v>
      </c>
      <c r="AW7" s="41">
        <v>88.091839914304174</v>
      </c>
      <c r="AX7" s="41">
        <v>88.167618192727488</v>
      </c>
      <c r="AY7" s="41">
        <v>88.24281699233984</v>
      </c>
      <c r="AZ7" s="41">
        <v>88.317912819185196</v>
      </c>
      <c r="BA7" s="41">
        <v>88.393532879403693</v>
      </c>
      <c r="BB7" s="41">
        <v>88.470105135785104</v>
      </c>
      <c r="BC7" s="41">
        <v>88.547983971870593</v>
      </c>
      <c r="BD7" s="41">
        <v>88.629013433732808</v>
      </c>
      <c r="BE7" s="41">
        <v>88.70904455108348</v>
      </c>
      <c r="BF7" s="41">
        <v>88.789384871349469</v>
      </c>
      <c r="BG7" s="41">
        <v>88.868460808624533</v>
      </c>
      <c r="BH7" s="41">
        <v>88.945876673779878</v>
      </c>
      <c r="BI7" s="41">
        <v>89.021686936307901</v>
      </c>
      <c r="BJ7" s="41">
        <v>89.097056025108884</v>
      </c>
      <c r="BK7" s="41">
        <v>89.174759528956827</v>
      </c>
      <c r="BL7" s="41">
        <v>89.253005072696709</v>
      </c>
      <c r="BM7" s="41">
        <v>89.331447640809031</v>
      </c>
      <c r="BN7" s="41">
        <v>89.409955748993482</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224</v>
      </c>
      <c r="C8" s="32" t="s">
        <v>270</v>
      </c>
      <c r="D8" s="32" t="s">
        <v>54</v>
      </c>
      <c r="E8" s="31" t="s">
        <v>271</v>
      </c>
      <c r="G8" s="40">
        <v>153.43893749850008</v>
      </c>
      <c r="H8" s="40">
        <v>138.3935338605001</v>
      </c>
      <c r="I8" s="40">
        <v>138.1375952225001</v>
      </c>
      <c r="J8" s="40">
        <v>137.93510708450009</v>
      </c>
      <c r="K8" s="40">
        <v>128.0727867465001</v>
      </c>
      <c r="L8" s="40">
        <v>127.87027070950009</v>
      </c>
      <c r="M8" s="40">
        <v>127.66672257150009</v>
      </c>
      <c r="N8" s="40">
        <v>127.46218343350009</v>
      </c>
      <c r="O8" s="40">
        <v>127.2638599955001</v>
      </c>
      <c r="P8" s="40">
        <v>127.06494635750011</v>
      </c>
      <c r="Q8" s="40">
        <v>126.98265110050008</v>
      </c>
      <c r="R8" s="40">
        <v>126.92089493650008</v>
      </c>
      <c r="S8" s="40">
        <v>126.8595347735001</v>
      </c>
      <c r="T8" s="40">
        <v>126.79835950950009</v>
      </c>
      <c r="U8" s="40">
        <v>126.7372041455001</v>
      </c>
      <c r="V8" s="40">
        <v>126.6757144825001</v>
      </c>
      <c r="W8" s="40">
        <v>126.61434501850009</v>
      </c>
      <c r="X8" s="40">
        <v>126.5527917555001</v>
      </c>
      <c r="Y8" s="40">
        <v>126.49162969150009</v>
      </c>
      <c r="Z8" s="40">
        <v>126.4307714275001</v>
      </c>
      <c r="AA8" s="40">
        <v>126.36953326450011</v>
      </c>
      <c r="AB8" s="40">
        <v>126.3109225005001</v>
      </c>
      <c r="AC8" s="40">
        <v>126.2522570365001</v>
      </c>
      <c r="AD8" s="40">
        <v>126.19393457350009</v>
      </c>
      <c r="AE8" s="40">
        <v>126.13568860950011</v>
      </c>
      <c r="AF8" s="46">
        <v>126.0699917455001</v>
      </c>
      <c r="AG8" s="46">
        <v>126.0101472825001</v>
      </c>
      <c r="AH8" s="46">
        <v>125.95032791850009</v>
      </c>
      <c r="AI8" s="46">
        <v>125.89056095550009</v>
      </c>
      <c r="AJ8" s="46">
        <v>125.8308574915001</v>
      </c>
      <c r="AK8" s="46">
        <v>125.77120882750009</v>
      </c>
      <c r="AL8" s="46">
        <v>125.7115450645001</v>
      </c>
      <c r="AM8" s="46">
        <v>125.65184050050009</v>
      </c>
      <c r="AN8" s="46">
        <v>125.59201683650008</v>
      </c>
      <c r="AO8" s="46">
        <v>125.53206457350009</v>
      </c>
      <c r="AP8" s="46">
        <v>125.47197150950009</v>
      </c>
      <c r="AQ8" s="46">
        <v>125.4116241455001</v>
      </c>
      <c r="AR8" s="46">
        <v>125.3513589825001</v>
      </c>
      <c r="AS8" s="46">
        <v>125.29125011850009</v>
      </c>
      <c r="AT8" s="46">
        <v>125.23145195550009</v>
      </c>
      <c r="AU8" s="46">
        <v>125.17212229150009</v>
      </c>
      <c r="AV8" s="46">
        <v>125.1121664275001</v>
      </c>
      <c r="AW8" s="46">
        <v>125.05218656450009</v>
      </c>
      <c r="AX8" s="46">
        <v>124.99218360050008</v>
      </c>
      <c r="AY8" s="46">
        <v>124.93216453650011</v>
      </c>
      <c r="AZ8" s="46">
        <v>124.87214217350009</v>
      </c>
      <c r="BA8" s="46">
        <v>124.81213320950009</v>
      </c>
      <c r="BB8" s="46">
        <v>124.75214964550008</v>
      </c>
      <c r="BC8" s="46">
        <v>124.6922014825001</v>
      </c>
      <c r="BD8" s="46">
        <v>124.6322869185001</v>
      </c>
      <c r="BE8" s="46">
        <v>124.5723975555001</v>
      </c>
      <c r="BF8" s="46">
        <v>124.51251629150009</v>
      </c>
      <c r="BG8" s="46">
        <v>124.4525983275001</v>
      </c>
      <c r="BH8" s="46">
        <v>124.39263366450008</v>
      </c>
      <c r="BI8" s="46">
        <v>124.33262550050009</v>
      </c>
      <c r="BJ8" s="46">
        <v>124.2726083365001</v>
      </c>
      <c r="BK8" s="46">
        <v>124.2126615735001</v>
      </c>
      <c r="BL8" s="46">
        <v>124.15272220950008</v>
      </c>
      <c r="BM8" s="46">
        <v>124.09278814550009</v>
      </c>
      <c r="BN8" s="46">
        <v>124.03285588250009</v>
      </c>
      <c r="BO8" s="46"/>
      <c r="BP8" s="46"/>
      <c r="BQ8" s="46"/>
      <c r="BR8" s="46"/>
      <c r="BS8" s="46"/>
      <c r="BT8" s="46"/>
      <c r="BU8" s="46"/>
      <c r="BV8" s="46"/>
      <c r="BW8" s="46"/>
      <c r="BX8" s="46"/>
      <c r="BY8" s="46"/>
      <c r="BZ8" s="46"/>
      <c r="CA8" s="46"/>
      <c r="CB8" s="46"/>
      <c r="CC8" s="46"/>
      <c r="CD8" s="46"/>
      <c r="CE8" s="46"/>
      <c r="CF8" s="46"/>
      <c r="CG8" s="46"/>
      <c r="CH8" s="46"/>
      <c r="CI8" s="46"/>
    </row>
    <row r="9" spans="1:87" ht="100" x14ac:dyDescent="0.3">
      <c r="B9" s="31" t="s">
        <v>227</v>
      </c>
      <c r="C9" s="32" t="s">
        <v>272</v>
      </c>
      <c r="D9" s="32" t="s">
        <v>54</v>
      </c>
      <c r="E9" s="31" t="s">
        <v>273</v>
      </c>
      <c r="G9" s="40">
        <v>124.68152087957208</v>
      </c>
      <c r="H9" s="40">
        <v>118.84111833070149</v>
      </c>
      <c r="I9" s="40">
        <v>115.07107524651764</v>
      </c>
      <c r="J9" s="40">
        <v>113.27076161371804</v>
      </c>
      <c r="K9" s="40">
        <v>111.77616952366631</v>
      </c>
      <c r="L9" s="40">
        <v>111.66013036433239</v>
      </c>
      <c r="M9" s="40">
        <v>111.32380180905159</v>
      </c>
      <c r="N9" s="40">
        <v>110.63515063896858</v>
      </c>
      <c r="O9" s="40">
        <v>109.51296545679033</v>
      </c>
      <c r="P9" s="40">
        <v>109.59024821689229</v>
      </c>
      <c r="Q9" s="40">
        <v>109.00541756572547</v>
      </c>
      <c r="R9" s="40">
        <v>108.21439922297819</v>
      </c>
      <c r="S9" s="40">
        <v>108.2122995790413</v>
      </c>
      <c r="T9" s="40">
        <v>107.85022727656388</v>
      </c>
      <c r="U9" s="40">
        <v>107.86468064294311</v>
      </c>
      <c r="V9" s="40">
        <v>107.77972910076355</v>
      </c>
      <c r="W9" s="40">
        <v>107.397379896152</v>
      </c>
      <c r="X9" s="40">
        <v>107.02093909571518</v>
      </c>
      <c r="Y9" s="40">
        <v>106.78555928841041</v>
      </c>
      <c r="Z9" s="40">
        <v>106.55056611314978</v>
      </c>
      <c r="AA9" s="40">
        <v>106.29943158352552</v>
      </c>
      <c r="AB9" s="40">
        <v>104.10525320823811</v>
      </c>
      <c r="AC9" s="40">
        <v>106.31075610576505</v>
      </c>
      <c r="AD9" s="40">
        <v>106.46819931123602</v>
      </c>
      <c r="AE9" s="40">
        <v>106.62981872628441</v>
      </c>
      <c r="AF9" s="46">
        <v>106.59098538367405</v>
      </c>
      <c r="AG9" s="46">
        <v>106.67295498640816</v>
      </c>
      <c r="AH9" s="46">
        <v>106.79345478527182</v>
      </c>
      <c r="AI9" s="46">
        <v>106.7768420659649</v>
      </c>
      <c r="AJ9" s="46">
        <v>106.76244741973625</v>
      </c>
      <c r="AK9" s="46">
        <v>106.66992325375699</v>
      </c>
      <c r="AL9" s="46">
        <v>106.04665750133859</v>
      </c>
      <c r="AM9" s="46">
        <v>106.03171433232419</v>
      </c>
      <c r="AN9" s="46">
        <v>106.01232715269828</v>
      </c>
      <c r="AO9" s="46">
        <v>106.67816023804286</v>
      </c>
      <c r="AP9" s="46">
        <v>106.64894852689483</v>
      </c>
      <c r="AQ9" s="46">
        <v>106.61080266476233</v>
      </c>
      <c r="AR9" s="46">
        <v>106.57522101295466</v>
      </c>
      <c r="AS9" s="46">
        <v>106.54687817748186</v>
      </c>
      <c r="AT9" s="46">
        <v>106.52747179691974</v>
      </c>
      <c r="AU9" s="46">
        <v>106.52475452444783</v>
      </c>
      <c r="AV9" s="46">
        <v>106.50291807251848</v>
      </c>
      <c r="AW9" s="46">
        <v>106.47763994434946</v>
      </c>
      <c r="AX9" s="46">
        <v>106.4515103012851</v>
      </c>
      <c r="AY9" s="46">
        <v>106.42480122614617</v>
      </c>
      <c r="AZ9" s="46">
        <v>106.30447365558341</v>
      </c>
      <c r="BA9" s="46">
        <v>106.2781858271499</v>
      </c>
      <c r="BB9" s="46">
        <v>106.25285020260414</v>
      </c>
      <c r="BC9" s="46">
        <v>106.22882115122006</v>
      </c>
      <c r="BD9" s="46">
        <v>106.2060245824903</v>
      </c>
      <c r="BE9" s="46">
        <v>106.18414782744435</v>
      </c>
      <c r="BF9" s="46">
        <v>106.16258029161546</v>
      </c>
      <c r="BG9" s="46">
        <v>106.13974841537532</v>
      </c>
      <c r="BH9" s="46">
        <v>106.11525632875366</v>
      </c>
      <c r="BI9" s="46">
        <v>106.08915873139514</v>
      </c>
      <c r="BJ9" s="46">
        <v>106.06261999507575</v>
      </c>
      <c r="BK9" s="46">
        <v>106.03841565518636</v>
      </c>
      <c r="BL9" s="46">
        <v>106.01475331080152</v>
      </c>
      <c r="BM9" s="46">
        <v>105.99128799773919</v>
      </c>
      <c r="BN9" s="46">
        <v>105.96788821306119</v>
      </c>
      <c r="BO9" s="46"/>
      <c r="BP9" s="46"/>
      <c r="BQ9" s="46"/>
      <c r="BR9" s="46"/>
      <c r="BS9" s="46"/>
      <c r="BT9" s="46"/>
      <c r="BU9" s="46"/>
      <c r="BV9" s="46"/>
      <c r="BW9" s="46"/>
      <c r="BX9" s="46"/>
      <c r="BY9" s="46"/>
      <c r="BZ9" s="46"/>
      <c r="CA9" s="46"/>
      <c r="CB9" s="46"/>
      <c r="CC9" s="46"/>
      <c r="CD9" s="46"/>
      <c r="CE9" s="46"/>
      <c r="CF9" s="46"/>
      <c r="CG9" s="46"/>
      <c r="CH9" s="46"/>
      <c r="CI9" s="46"/>
    </row>
    <row r="10" spans="1:87" ht="75" x14ac:dyDescent="0.3">
      <c r="B10" s="31" t="s">
        <v>230</v>
      </c>
      <c r="C10" s="32" t="s">
        <v>274</v>
      </c>
      <c r="D10" s="32" t="s">
        <v>54</v>
      </c>
      <c r="E10" s="31" t="s">
        <v>232</v>
      </c>
      <c r="G10" s="40">
        <v>15.809689814550001</v>
      </c>
      <c r="H10" s="40">
        <v>15.6868029691</v>
      </c>
      <c r="I10" s="40">
        <v>15.563916123650001</v>
      </c>
      <c r="J10" s="40">
        <v>15.4410292782</v>
      </c>
      <c r="K10" s="40">
        <v>15.318142432750001</v>
      </c>
      <c r="L10" s="40">
        <v>16.516727665000001</v>
      </c>
      <c r="M10" s="40">
        <v>16.414819800833335</v>
      </c>
      <c r="N10" s="40">
        <v>16.312911936666666</v>
      </c>
      <c r="O10" s="40">
        <v>16.2110040725</v>
      </c>
      <c r="P10" s="40">
        <v>16.109096208333334</v>
      </c>
      <c r="Q10" s="40">
        <v>16.007188344166668</v>
      </c>
      <c r="R10" s="40">
        <v>15.90528048</v>
      </c>
      <c r="S10" s="40">
        <v>15.803372615833332</v>
      </c>
      <c r="T10" s="40">
        <v>15.701464751666666</v>
      </c>
      <c r="U10" s="40">
        <v>15.5995568875</v>
      </c>
      <c r="V10" s="40">
        <v>15.497649023333334</v>
      </c>
      <c r="W10" s="40">
        <v>15.395741159166667</v>
      </c>
      <c r="X10" s="40">
        <v>15.293833295000002</v>
      </c>
      <c r="Y10" s="40">
        <v>15.191925430833333</v>
      </c>
      <c r="Z10" s="40">
        <v>15.090017566666667</v>
      </c>
      <c r="AA10" s="40">
        <v>14.988109702500001</v>
      </c>
      <c r="AB10" s="40">
        <v>14.886201838333333</v>
      </c>
      <c r="AC10" s="40">
        <v>14.784293974166665</v>
      </c>
      <c r="AD10" s="40">
        <v>14.682386109999999</v>
      </c>
      <c r="AE10" s="40">
        <v>14.580478245833334</v>
      </c>
      <c r="AF10" s="46">
        <v>14.478570381666668</v>
      </c>
      <c r="AG10" s="46">
        <v>14.3766625175</v>
      </c>
      <c r="AH10" s="46">
        <v>14.274754653333334</v>
      </c>
      <c r="AI10" s="46">
        <v>14.172846789166666</v>
      </c>
      <c r="AJ10" s="46">
        <v>14.070938925</v>
      </c>
      <c r="AK10" s="46">
        <v>13.969031060833334</v>
      </c>
      <c r="AL10" s="46">
        <v>13.867123196666666</v>
      </c>
      <c r="AM10" s="46">
        <v>13.7652153325</v>
      </c>
      <c r="AN10" s="46">
        <v>13.663307468333333</v>
      </c>
      <c r="AO10" s="46">
        <v>13.561399604166667</v>
      </c>
      <c r="AP10" s="46">
        <v>13.459491740000001</v>
      </c>
      <c r="AQ10" s="46">
        <v>13.357583875833333</v>
      </c>
      <c r="AR10" s="46">
        <v>13.255676011666667</v>
      </c>
      <c r="AS10" s="46">
        <v>13.153768147499999</v>
      </c>
      <c r="AT10" s="46">
        <v>13.051860283333333</v>
      </c>
      <c r="AU10" s="46">
        <v>12.949952419166667</v>
      </c>
      <c r="AV10" s="46">
        <v>12.848044555</v>
      </c>
      <c r="AW10" s="46">
        <v>12.746136690833332</v>
      </c>
      <c r="AX10" s="46">
        <v>12.644228826666666</v>
      </c>
      <c r="AY10" s="46">
        <v>12.5423209625</v>
      </c>
      <c r="AZ10" s="46">
        <v>12.440413098333334</v>
      </c>
      <c r="BA10" s="46">
        <v>12.338505234166666</v>
      </c>
      <c r="BB10" s="46">
        <v>12.23659737</v>
      </c>
      <c r="BC10" s="46">
        <v>12.134689505833332</v>
      </c>
      <c r="BD10" s="46">
        <v>12.032781641666666</v>
      </c>
      <c r="BE10" s="46">
        <v>11.9308737775</v>
      </c>
      <c r="BF10" s="46">
        <v>11.828965913333333</v>
      </c>
      <c r="BG10" s="46">
        <v>11.727058049166667</v>
      </c>
      <c r="BH10" s="46">
        <v>11.625150184999999</v>
      </c>
      <c r="BI10" s="46">
        <v>11.523242320833333</v>
      </c>
      <c r="BJ10" s="46">
        <v>11.421334456666667</v>
      </c>
      <c r="BK10" s="46">
        <v>11.319426592500001</v>
      </c>
      <c r="BL10" s="46">
        <v>11.217518728333333</v>
      </c>
      <c r="BM10" s="46">
        <v>11.115610864166666</v>
      </c>
      <c r="BN10" s="46">
        <v>11.013703</v>
      </c>
      <c r="BO10" s="46"/>
      <c r="BP10" s="46"/>
      <c r="BQ10" s="46"/>
      <c r="BR10" s="46"/>
      <c r="BS10" s="46"/>
      <c r="BT10" s="46"/>
      <c r="BU10" s="46"/>
      <c r="BV10" s="46"/>
      <c r="BW10" s="46"/>
      <c r="BX10" s="46"/>
      <c r="BY10" s="46"/>
      <c r="BZ10" s="46"/>
      <c r="CA10" s="46"/>
      <c r="CB10" s="46"/>
      <c r="CC10" s="46"/>
      <c r="CD10" s="46"/>
      <c r="CE10" s="46"/>
      <c r="CF10" s="46"/>
      <c r="CG10" s="46"/>
      <c r="CH10" s="46"/>
      <c r="CI10" s="46"/>
    </row>
    <row r="11" spans="1:87" ht="112.5" x14ac:dyDescent="0.3">
      <c r="B11" s="31" t="s">
        <v>233</v>
      </c>
      <c r="C11" s="32" t="s">
        <v>275</v>
      </c>
      <c r="D11" s="32" t="s">
        <v>54</v>
      </c>
      <c r="E11" s="31" t="s">
        <v>276</v>
      </c>
      <c r="G11" s="24">
        <v>1.2083020969555029</v>
      </c>
      <c r="H11" s="24">
        <v>1.2330064905649039</v>
      </c>
      <c r="I11" s="24">
        <v>1.2536203961810077</v>
      </c>
      <c r="J11" s="24">
        <v>1.2742201877947164</v>
      </c>
      <c r="K11" s="24">
        <v>1.2933407817963385</v>
      </c>
      <c r="L11" s="24">
        <v>0.14370326312118564</v>
      </c>
      <c r="M11" s="24">
        <v>0.28094947480534671</v>
      </c>
      <c r="N11" s="24">
        <v>0.42106790818318984</v>
      </c>
      <c r="O11" s="24">
        <v>0.66163043704327507</v>
      </c>
      <c r="P11" s="24">
        <v>0.69292922318297911</v>
      </c>
      <c r="Q11" s="24">
        <v>1.2675673743454148</v>
      </c>
      <c r="R11" s="24">
        <v>1.5734642133017633</v>
      </c>
      <c r="S11" s="24">
        <v>1.7901236890011134</v>
      </c>
      <c r="T11" s="24">
        <v>1.6763494076358079</v>
      </c>
      <c r="U11" s="24">
        <v>1.8365528270152822</v>
      </c>
      <c r="V11" s="24">
        <v>1.7957959239485781</v>
      </c>
      <c r="W11" s="24">
        <v>1.8446966121166017</v>
      </c>
      <c r="X11" s="24">
        <v>1.7322891854746381</v>
      </c>
      <c r="Y11" s="24">
        <v>2.624559097883111</v>
      </c>
      <c r="Z11" s="24">
        <v>3.3757150717086617</v>
      </c>
      <c r="AA11" s="24">
        <v>3.9214225908139291</v>
      </c>
      <c r="AB11" s="24">
        <v>1.7451821825714706</v>
      </c>
      <c r="AC11" s="24">
        <v>4.0161639194109924</v>
      </c>
      <c r="AD11" s="24">
        <v>4.287650828324896</v>
      </c>
      <c r="AE11" s="24">
        <v>5.2115114414027914</v>
      </c>
      <c r="AF11" s="46">
        <v>5.4025903107917976</v>
      </c>
      <c r="AG11" s="46">
        <v>5.5507143674262185</v>
      </c>
      <c r="AH11" s="46">
        <v>5.7076749737555286</v>
      </c>
      <c r="AI11" s="46">
        <v>5.7256369529014428</v>
      </c>
      <c r="AJ11" s="46">
        <v>5.7076748994353679</v>
      </c>
      <c r="AK11" s="46">
        <v>5.6097129462879813</v>
      </c>
      <c r="AL11" s="46">
        <v>4.9817509315846724</v>
      </c>
      <c r="AM11" s="46">
        <v>4.9637889960162962</v>
      </c>
      <c r="AN11" s="46">
        <v>4.9458269033160143</v>
      </c>
      <c r="AO11" s="46">
        <v>5.6358269672123384</v>
      </c>
      <c r="AP11" s="46">
        <v>5.6358269836729313</v>
      </c>
      <c r="AQ11" s="46">
        <v>5.6358269232300504</v>
      </c>
      <c r="AR11" s="46">
        <v>5.6358269473152074</v>
      </c>
      <c r="AS11" s="46">
        <v>5.6377451663772469</v>
      </c>
      <c r="AT11" s="46">
        <v>5.6396633696983898</v>
      </c>
      <c r="AU11" s="46">
        <v>5.6396633185488234</v>
      </c>
      <c r="AV11" s="46">
        <v>5.6396633629262585</v>
      </c>
      <c r="AW11" s="46">
        <v>5.6396633392119568</v>
      </c>
      <c r="AX11" s="46">
        <v>5.6396632818909431</v>
      </c>
      <c r="AY11" s="46">
        <v>5.6396632713063326</v>
      </c>
      <c r="AZ11" s="46">
        <v>5.546147738064878</v>
      </c>
      <c r="BA11" s="46">
        <v>5.5461477135795381</v>
      </c>
      <c r="BB11" s="46">
        <v>5.5461476968190322</v>
      </c>
      <c r="BC11" s="46">
        <v>5.5461476735161348</v>
      </c>
      <c r="BD11" s="46">
        <v>5.5442295070908258</v>
      </c>
      <c r="BE11" s="46">
        <v>5.5442294988608687</v>
      </c>
      <c r="BF11" s="46">
        <v>5.5442295069326537</v>
      </c>
      <c r="BG11" s="46">
        <v>5.5442295575841225</v>
      </c>
      <c r="BH11" s="46">
        <v>5.5442294699737822</v>
      </c>
      <c r="BI11" s="46">
        <v>5.5442294742539104</v>
      </c>
      <c r="BJ11" s="46">
        <v>5.5442295133001984</v>
      </c>
      <c r="BK11" s="46">
        <v>5.5442295337295278</v>
      </c>
      <c r="BL11" s="46">
        <v>5.5442295097714815</v>
      </c>
      <c r="BM11" s="46">
        <v>5.5442294927634954</v>
      </c>
      <c r="BN11" s="46">
        <v>5.5442294640677048</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2d0b8a70-048c-48a5-9212-02ef6b6db58c"/>
    <ds:schemaRef ds:uri="http://purl.org/dc/dcmitype/"/>
    <ds:schemaRef ds:uri="http://schemas.openxmlformats.org/package/2006/metadata/core-properties"/>
    <ds:schemaRef ds:uri="http://schemas.microsoft.com/office/infopath/2007/PartnerControls"/>
    <ds:schemaRef ds:uri="http://www.w3.org/XML/1998/namespace"/>
    <ds:schemaRef ds:uri="http://schemas.microsoft.com/office/2006/documentManagement/types"/>
    <ds:schemaRef ds:uri="http://purl.org/dc/elements/1.1/"/>
    <ds:schemaRef ds:uri="3e4c319f-f868-4ceb-8801-8cf7367b8c3d"/>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Carruthers, Ritchie</cp:lastModifiedBy>
  <dcterms:created xsi:type="dcterms:W3CDTF">2017-04-19T07:39:06Z</dcterms:created>
  <dcterms:modified xsi:type="dcterms:W3CDTF">2020-06-04T09:49:33Z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